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cuments\julio 2022\presupuesto\"/>
    </mc:Choice>
  </mc:AlternateContent>
  <bookViews>
    <workbookView xWindow="0" yWindow="0" windowWidth="15360" windowHeight="7650" firstSheet="1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E18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56" i="3"/>
  <c r="P42" i="3"/>
  <c r="P29" i="3"/>
  <c r="P15" i="3"/>
  <c r="P35" i="3"/>
  <c r="O85" i="2"/>
  <c r="P53" i="3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P84" i="3" s="1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<sst xmlns="http://schemas.openxmlformats.org/spreadsheetml/2006/main" count="287" uniqueCount="105">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</sst>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5791200</xdr:colOff>
      <xdr:row>76</xdr:row>
      <xdr:rowOff>57150</xdr:rowOff>
    </xdr:from>
    <xdr:to>
      <xdr:col>3</xdr:col>
      <xdr:colOff>122529</xdr:colOff>
      <xdr:row>83</xdr:row>
      <xdr:rowOff>86906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5200" y="14916150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12672</xdr:rowOff>
    </xdr:from>
    <xdr:to>
      <xdr:col>13</xdr:col>
      <xdr:colOff>361950</xdr:colOff>
      <xdr:row>4</xdr:row>
      <xdr:rowOff>157349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2672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419100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86</xdr:row>
      <xdr:rowOff>95250</xdr:rowOff>
    </xdr:from>
    <xdr:to>
      <xdr:col>2</xdr:col>
      <xdr:colOff>1494129</xdr:colOff>
      <xdr:row>94</xdr:row>
      <xdr:rowOff>39281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8775" y="16887825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3" workbookViewId="0">
      <selection activeCell="C9" sqref="C9:C1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2500000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8196360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-5696360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-1421000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-1421062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1000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-1228938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-8053726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-2100000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-2000000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1250000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-500000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-695000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-4633726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560000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-4858774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2290726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120000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251000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-10412500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42000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3200000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-400000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-5000000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-5000000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-15412500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opLeftCell="C36" zoomScaleNormal="100" workbookViewId="0">
      <pane xSplit="1" topLeftCell="F1" activePane="topRight" state="frozen"/>
      <selection activeCell="C1" sqref="C1"/>
      <selection pane="topRight" activeCell="C100" sqref="C100"/>
    </sheetView>
  </sheetViews>
  <sheetFormatPr baseColWidth="10" defaultColWidth="11.42578125" defaultRowHeight="15" x14ac:dyDescent="0.25"/>
  <cols>
    <col min="3" max="3" width="60.7109375" customWidth="1"/>
    <col min="4" max="4" width="17.5703125" customWidth="1"/>
    <col min="5" max="5" width="16.7109375" customWidth="1"/>
    <col min="6" max="6" width="15.140625" customWidth="1"/>
    <col min="7" max="8" width="15.7109375" customWidth="1"/>
    <col min="9" max="9" width="14.7109375" customWidth="1"/>
    <col min="10" max="10" width="15.5703125" customWidth="1"/>
    <col min="11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2500000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16980991.719999999</v>
      </c>
      <c r="L12" s="27">
        <f t="shared" si="0"/>
        <v>20108643.950000003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126401906.81</v>
      </c>
    </row>
    <row r="13" spans="3:19" x14ac:dyDescent="0.25">
      <c r="C13" s="5" t="s">
        <v>2</v>
      </c>
      <c r="D13" s="28">
        <v>172058083</v>
      </c>
      <c r="E13" s="28">
        <v>8196360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>
        <v>14607365.880000001</v>
      </c>
      <c r="L13" s="28">
        <v>17750665.190000001</v>
      </c>
      <c r="M13" s="28"/>
      <c r="N13" s="28"/>
      <c r="O13" s="28"/>
      <c r="P13" s="28"/>
      <c r="Q13" s="28"/>
      <c r="R13" s="26">
        <f>SUM(F13,G13,H13,I13,J13,K13,L13,M13,N13,O13,P13,Q13)</f>
        <v>109670293.63</v>
      </c>
    </row>
    <row r="14" spans="3:19" x14ac:dyDescent="0.25">
      <c r="C14" s="5" t="s">
        <v>3</v>
      </c>
      <c r="D14" s="28">
        <v>27997706</v>
      </c>
      <c r="E14" s="28">
        <v>-5696360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>
        <v>169000</v>
      </c>
      <c r="L14" s="28">
        <v>184000</v>
      </c>
      <c r="M14" s="28"/>
      <c r="N14" s="28"/>
      <c r="O14" s="28"/>
      <c r="P14" s="28"/>
      <c r="Q14" s="28"/>
      <c r="R14" s="26">
        <f t="shared" si="1"/>
        <v>1229000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/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>
        <v>2204625.84</v>
      </c>
      <c r="L17" s="28">
        <v>2173978.7599999998</v>
      </c>
      <c r="M17" s="28"/>
      <c r="N17" s="28"/>
      <c r="O17" s="28"/>
      <c r="P17" s="28"/>
      <c r="Q17" s="28"/>
      <c r="R17" s="26">
        <f t="shared" si="1"/>
        <v>15502613.18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2221846.86</v>
      </c>
      <c r="K18" s="27">
        <f t="shared" si="2"/>
        <v>3496066.08</v>
      </c>
      <c r="L18" s="27">
        <f t="shared" si="2"/>
        <v>1425741.71</v>
      </c>
      <c r="M18" s="27">
        <f t="shared" si="2"/>
        <v>0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16318777.829999998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>
        <v>513116.45</v>
      </c>
      <c r="L19" s="28">
        <v>16175.47</v>
      </c>
      <c r="M19" s="28"/>
      <c r="N19" s="28"/>
      <c r="O19" s="28"/>
      <c r="P19" s="28"/>
      <c r="Q19" s="28"/>
      <c r="R19" s="26">
        <f t="shared" si="1"/>
        <v>2897639.5200000005</v>
      </c>
    </row>
    <row r="20" spans="3:18" x14ac:dyDescent="0.25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>
        <v>75000</v>
      </c>
      <c r="L20" s="28">
        <v>169286.6</v>
      </c>
      <c r="M20" s="28"/>
      <c r="N20" s="28"/>
      <c r="O20" s="28"/>
      <c r="P20" s="28"/>
      <c r="Q20" s="28"/>
      <c r="R20" s="26">
        <f t="shared" si="1"/>
        <v>244286.6</v>
      </c>
    </row>
    <row r="21" spans="3:18" x14ac:dyDescent="0.25">
      <c r="C21" s="5" t="s">
        <v>10</v>
      </c>
      <c r="D21" s="28">
        <v>1000000</v>
      </c>
      <c r="E21" s="28"/>
      <c r="F21" s="28"/>
      <c r="G21" s="28">
        <v>422180</v>
      </c>
      <c r="H21" s="28"/>
      <c r="I21" s="28"/>
      <c r="J21" s="28"/>
      <c r="K21" s="28">
        <v>138065.75</v>
      </c>
      <c r="L21" s="28"/>
      <c r="M21" s="28"/>
      <c r="N21" s="28"/>
      <c r="O21" s="28"/>
      <c r="P21" s="28"/>
      <c r="Q21" s="28"/>
      <c r="R21" s="26">
        <f t="shared" si="1"/>
        <v>560245.75</v>
      </c>
    </row>
    <row r="22" spans="3:18" x14ac:dyDescent="0.25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-1421000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1219992.19</v>
      </c>
      <c r="K23" s="28">
        <v>747496.09</v>
      </c>
      <c r="L23" s="28">
        <v>195000</v>
      </c>
      <c r="M23" s="28"/>
      <c r="N23" s="28"/>
      <c r="O23" s="28"/>
      <c r="P23" s="28"/>
      <c r="Q23" s="28"/>
      <c r="R23" s="26">
        <f t="shared" si="1"/>
        <v>5857476.5500000007</v>
      </c>
    </row>
    <row r="24" spans="3:18" x14ac:dyDescent="0.25">
      <c r="C24" s="5" t="s">
        <v>13</v>
      </c>
      <c r="D24" s="28">
        <v>4456992</v>
      </c>
      <c r="E24" s="28">
        <v>-1421062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>
        <v>144769</v>
      </c>
      <c r="L24" s="28">
        <v>84477.98</v>
      </c>
      <c r="M24" s="28"/>
      <c r="N24" s="28"/>
      <c r="O24" s="28"/>
      <c r="P24" s="28"/>
      <c r="Q24" s="28"/>
      <c r="R24" s="26">
        <f t="shared" si="1"/>
        <v>1956969.3199999998</v>
      </c>
    </row>
    <row r="25" spans="3:18" x14ac:dyDescent="0.25">
      <c r="C25" s="5" t="s">
        <v>14</v>
      </c>
      <c r="D25" s="28">
        <v>2875000</v>
      </c>
      <c r="E25" s="28">
        <v>1000</v>
      </c>
      <c r="F25" s="28">
        <v>67119.98</v>
      </c>
      <c r="G25" s="28"/>
      <c r="H25" s="28"/>
      <c r="I25" s="28"/>
      <c r="J25" s="28"/>
      <c r="K25" s="28">
        <v>457627.12</v>
      </c>
      <c r="L25" s="28">
        <v>500000</v>
      </c>
      <c r="M25" s="28"/>
      <c r="N25" s="28"/>
      <c r="O25" s="28"/>
      <c r="P25" s="28"/>
      <c r="Q25" s="28"/>
      <c r="R25" s="26">
        <f t="shared" si="1"/>
        <v>1024747.1</v>
      </c>
    </row>
    <row r="26" spans="3:18" x14ac:dyDescent="0.25">
      <c r="C26" s="5" t="s">
        <v>15</v>
      </c>
      <c r="D26" s="28">
        <v>4620000</v>
      </c>
      <c r="E26" s="28">
        <v>-1228938</v>
      </c>
      <c r="F26" s="28">
        <v>248000</v>
      </c>
      <c r="G26" s="28"/>
      <c r="H26" s="28"/>
      <c r="I26" s="28">
        <v>176000</v>
      </c>
      <c r="J26" s="28"/>
      <c r="K26" s="28">
        <v>826000</v>
      </c>
      <c r="L26" s="28">
        <v>102000</v>
      </c>
      <c r="M26" s="28"/>
      <c r="N26" s="28"/>
      <c r="O26" s="28"/>
      <c r="P26" s="28"/>
      <c r="Q26" s="28"/>
      <c r="R26" s="26">
        <f t="shared" si="1"/>
        <v>1352000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>
        <v>593991.67000000004</v>
      </c>
      <c r="L27" s="28">
        <v>358801.66</v>
      </c>
      <c r="M27" s="28"/>
      <c r="N27" s="28"/>
      <c r="O27" s="28"/>
      <c r="P27" s="28"/>
      <c r="Q27" s="28"/>
      <c r="R27" s="26">
        <f t="shared" si="1"/>
        <v>2425412.9900000002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-8053726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12439155.85</v>
      </c>
      <c r="L28" s="27">
        <f t="shared" si="3"/>
        <v>2022280.34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22603202.07</v>
      </c>
    </row>
    <row r="29" spans="3:18" x14ac:dyDescent="0.25">
      <c r="C29" s="5" t="s">
        <v>18</v>
      </c>
      <c r="D29" s="28">
        <v>10775500</v>
      </c>
      <c r="E29" s="28">
        <v>-2100000</v>
      </c>
      <c r="F29" s="28"/>
      <c r="G29" s="28"/>
      <c r="H29" s="28"/>
      <c r="I29" s="28"/>
      <c r="J29" s="28">
        <v>675081.11</v>
      </c>
      <c r="K29" s="28">
        <v>3394173.63</v>
      </c>
      <c r="L29" s="28">
        <v>154000</v>
      </c>
      <c r="M29" s="28"/>
      <c r="N29" s="28"/>
      <c r="O29" s="28"/>
      <c r="P29" s="28"/>
      <c r="Q29" s="28"/>
      <c r="R29" s="26">
        <f t="shared" si="1"/>
        <v>4223254.74</v>
      </c>
    </row>
    <row r="30" spans="3:18" x14ac:dyDescent="0.25">
      <c r="C30" s="5" t="s">
        <v>19</v>
      </c>
      <c r="D30" s="28">
        <v>3975000</v>
      </c>
      <c r="E30" s="28">
        <v>-2000000</v>
      </c>
      <c r="F30" s="28"/>
      <c r="G30" s="28"/>
      <c r="H30" s="28"/>
      <c r="I30" s="28"/>
      <c r="J30" s="28"/>
      <c r="K30" s="28">
        <v>151545.63</v>
      </c>
      <c r="L30" s="28">
        <v>4720</v>
      </c>
      <c r="M30" s="28"/>
      <c r="N30" s="28"/>
      <c r="O30" s="28"/>
      <c r="P30" s="28"/>
      <c r="Q30" s="28"/>
      <c r="R30" s="26">
        <f t="shared" si="1"/>
        <v>156265.63</v>
      </c>
    </row>
    <row r="31" spans="3:18" x14ac:dyDescent="0.25">
      <c r="C31" s="5" t="s">
        <v>20</v>
      </c>
      <c r="D31" s="28">
        <v>477200</v>
      </c>
      <c r="E31" s="28">
        <v>1250000</v>
      </c>
      <c r="F31" s="28"/>
      <c r="G31" s="28"/>
      <c r="H31" s="28"/>
      <c r="I31" s="28">
        <v>7400</v>
      </c>
      <c r="J31" s="28"/>
      <c r="K31" s="28">
        <v>1297149.4099999999</v>
      </c>
      <c r="L31" s="28"/>
      <c r="M31" s="28"/>
      <c r="N31" s="28"/>
      <c r="O31" s="28"/>
      <c r="P31" s="28"/>
      <c r="Q31" s="28"/>
      <c r="R31" s="26">
        <f t="shared" si="1"/>
        <v>1304549.4099999999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-500000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>
        <v>70905.429999999993</v>
      </c>
      <c r="L33" s="28"/>
      <c r="M33" s="28"/>
      <c r="N33" s="28"/>
      <c r="O33" s="28"/>
      <c r="P33" s="28"/>
      <c r="Q33" s="28"/>
      <c r="R33" s="26">
        <f t="shared" si="1"/>
        <v>4129267.6300000004</v>
      </c>
    </row>
    <row r="34" spans="3:18" x14ac:dyDescent="0.25">
      <c r="C34" s="5" t="s">
        <v>23</v>
      </c>
      <c r="D34" s="28">
        <v>5050000</v>
      </c>
      <c r="E34" s="28">
        <v>-695000</v>
      </c>
      <c r="F34" s="28"/>
      <c r="G34" s="28"/>
      <c r="H34" s="28"/>
      <c r="I34" s="28"/>
      <c r="J34" s="28"/>
      <c r="K34" s="28">
        <v>2593946.7400000002</v>
      </c>
      <c r="L34" s="28">
        <v>276216.76</v>
      </c>
      <c r="M34" s="28"/>
      <c r="N34" s="28"/>
      <c r="O34" s="28"/>
      <c r="P34" s="28"/>
      <c r="Q34" s="28"/>
      <c r="R34" s="26">
        <f t="shared" si="1"/>
        <v>2870163.5</v>
      </c>
    </row>
    <row r="35" spans="3:18" x14ac:dyDescent="0.25">
      <c r="C35" s="5" t="s">
        <v>24</v>
      </c>
      <c r="D35" s="28">
        <v>34584666</v>
      </c>
      <c r="E35" s="28">
        <v>-4633726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>
        <v>3354778.54</v>
      </c>
      <c r="L35" s="28">
        <v>20296</v>
      </c>
      <c r="M35" s="28"/>
      <c r="N35" s="28"/>
      <c r="O35" s="28"/>
      <c r="P35" s="28"/>
      <c r="Q35" s="28"/>
      <c r="R35" s="26">
        <f t="shared" si="1"/>
        <v>6328131.7400000002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560000</v>
      </c>
      <c r="F37" s="28"/>
      <c r="G37" s="28">
        <v>284428.37</v>
      </c>
      <c r="H37" s="28"/>
      <c r="I37" s="28"/>
      <c r="J37" s="28">
        <v>163437</v>
      </c>
      <c r="K37" s="28">
        <v>1576656.47</v>
      </c>
      <c r="L37" s="28">
        <v>1567047.58</v>
      </c>
      <c r="M37" s="28"/>
      <c r="N37" s="28"/>
      <c r="O37" s="28"/>
      <c r="P37" s="28"/>
      <c r="Q37" s="28"/>
      <c r="R37" s="26">
        <f t="shared" si="1"/>
        <v>3591569.42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-4858774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1019667.01</v>
      </c>
      <c r="L54" s="27">
        <f t="shared" si="6"/>
        <v>66628.41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1086295.42</v>
      </c>
    </row>
    <row r="55" spans="3:18" x14ac:dyDescent="0.25">
      <c r="C55" s="5" t="s">
        <v>44</v>
      </c>
      <c r="D55" s="28">
        <v>1520000</v>
      </c>
      <c r="E55" s="28">
        <v>2290726</v>
      </c>
      <c r="F55" s="28"/>
      <c r="G55" s="28"/>
      <c r="H55" s="28"/>
      <c r="I55" s="28"/>
      <c r="J55" s="28"/>
      <c r="K55" s="28">
        <v>231161.17</v>
      </c>
      <c r="L55" s="28"/>
      <c r="M55" s="28"/>
      <c r="N55" s="28"/>
      <c r="O55" s="28"/>
      <c r="P55" s="28"/>
      <c r="Q55" s="28"/>
      <c r="R55" s="26">
        <f t="shared" si="1"/>
        <v>231161.17</v>
      </c>
    </row>
    <row r="56" spans="3:18" x14ac:dyDescent="0.25">
      <c r="C56" s="5" t="s">
        <v>45</v>
      </c>
      <c r="D56" s="28">
        <v>525000</v>
      </c>
      <c r="E56" s="28">
        <v>120000</v>
      </c>
      <c r="F56" s="28"/>
      <c r="G56" s="28"/>
      <c r="H56" s="28"/>
      <c r="I56" s="28"/>
      <c r="J56" s="28"/>
      <c r="K56" s="28">
        <v>25659.1</v>
      </c>
      <c r="L56" s="28"/>
      <c r="M56" s="28"/>
      <c r="N56" s="28"/>
      <c r="O56" s="28"/>
      <c r="P56" s="28"/>
      <c r="Q56" s="28"/>
      <c r="R56" s="26">
        <f t="shared" si="1"/>
        <v>25659.1</v>
      </c>
    </row>
    <row r="57" spans="3:18" x14ac:dyDescent="0.25">
      <c r="C57" s="5" t="s">
        <v>46</v>
      </c>
      <c r="D57" s="28"/>
      <c r="E57" s="28">
        <v>251000</v>
      </c>
      <c r="F57" s="28"/>
      <c r="G57" s="28"/>
      <c r="H57" s="28"/>
      <c r="I57" s="28"/>
      <c r="J57" s="28"/>
      <c r="K57" s="28">
        <v>24180.35</v>
      </c>
      <c r="L57" s="28"/>
      <c r="M57" s="28"/>
      <c r="N57" s="28"/>
      <c r="O57" s="28"/>
      <c r="P57" s="28"/>
      <c r="Q57" s="28"/>
      <c r="R57" s="26">
        <f t="shared" si="1"/>
        <v>24180.35</v>
      </c>
    </row>
    <row r="58" spans="3:18" x14ac:dyDescent="0.25">
      <c r="C58" s="5" t="s">
        <v>47</v>
      </c>
      <c r="D58" s="28">
        <v>21025000</v>
      </c>
      <c r="E58" s="28">
        <v>-10412500</v>
      </c>
      <c r="F58" s="28"/>
      <c r="G58" s="28"/>
      <c r="H58" s="28"/>
      <c r="I58" s="28"/>
      <c r="J58" s="28"/>
      <c r="K58" s="28">
        <v>13053.75</v>
      </c>
      <c r="L58" s="28">
        <v>7051.06</v>
      </c>
      <c r="M58" s="28"/>
      <c r="N58" s="28"/>
      <c r="O58" s="28"/>
      <c r="P58" s="28"/>
      <c r="Q58" s="28"/>
      <c r="R58" s="26">
        <f t="shared" si="1"/>
        <v>20104.810000000001</v>
      </c>
    </row>
    <row r="59" spans="3:18" x14ac:dyDescent="0.25">
      <c r="C59" s="5" t="s">
        <v>48</v>
      </c>
      <c r="D59" s="28">
        <v>2820000</v>
      </c>
      <c r="E59" s="28">
        <v>42000</v>
      </c>
      <c r="F59" s="28"/>
      <c r="G59" s="28"/>
      <c r="H59" s="28"/>
      <c r="I59" s="28"/>
      <c r="J59" s="28"/>
      <c r="K59" s="28">
        <v>697693.25</v>
      </c>
      <c r="L59" s="28">
        <v>59577.35</v>
      </c>
      <c r="M59" s="28"/>
      <c r="N59" s="28"/>
      <c r="O59" s="28"/>
      <c r="P59" s="28"/>
      <c r="Q59" s="28"/>
      <c r="R59" s="26">
        <f t="shared" si="1"/>
        <v>757270.6</v>
      </c>
    </row>
    <row r="60" spans="3:18" x14ac:dyDescent="0.25">
      <c r="C60" s="5" t="s">
        <v>49</v>
      </c>
      <c r="D60" s="28"/>
      <c r="E60" s="28">
        <v>3200000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>
        <v>27919.39</v>
      </c>
      <c r="L63" s="28"/>
      <c r="M63" s="28"/>
      <c r="N63" s="28"/>
      <c r="O63" s="28"/>
      <c r="P63" s="28"/>
      <c r="Q63" s="28"/>
      <c r="R63" s="26">
        <f t="shared" si="1"/>
        <v>27919.39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-5000000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-5000000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-15412500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21368146.039999999</v>
      </c>
      <c r="K85" s="33">
        <f t="shared" si="11"/>
        <v>33935880.659999996</v>
      </c>
      <c r="L85" s="33">
        <f t="shared" si="11"/>
        <v>23623294.410000004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166410182.12999997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C3:R3"/>
    <mergeCell ref="C4:R4"/>
    <mergeCell ref="C9:C10"/>
    <mergeCell ref="D9:D10"/>
    <mergeCell ref="E9:E10"/>
    <mergeCell ref="C5:R5"/>
    <mergeCell ref="C6:R6"/>
    <mergeCell ref="D93:H97"/>
    <mergeCell ref="D98:H100"/>
    <mergeCell ref="D89:H90"/>
    <mergeCell ref="D91:H92"/>
    <mergeCell ref="C7:R7"/>
    <mergeCell ref="F9:R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abSelected="1" topLeftCell="A62" zoomScale="70" zoomScaleNormal="70" workbookViewId="0">
      <selection activeCell="C90" sqref="C90:C9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9.7109375" customWidth="1"/>
    <col min="6" max="6" width="18.5703125" customWidth="1"/>
    <col min="7" max="7" width="19" customWidth="1"/>
    <col min="8" max="8" width="18" customWidth="1"/>
    <col min="9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16980991.719999999</v>
      </c>
      <c r="J11" s="27">
        <f>'P2 Presupuesto Aprobado-Ejec '!L12</f>
        <v>20108643.950000003</v>
      </c>
      <c r="K11" s="27">
        <f>'P2 Presupuesto Aprobado-Ejec '!M12</f>
        <v>0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126401906.81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14607365.880000001</v>
      </c>
      <c r="J12" s="28">
        <f>'P2 Presupuesto Aprobado-Ejec '!L13</f>
        <v>17750665.190000001</v>
      </c>
      <c r="K12" s="28">
        <f>'P2 Presupuesto Aprobado-Ejec '!M13</f>
        <v>0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109670293.63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169000</v>
      </c>
      <c r="J13" s="28">
        <f>'P2 Presupuesto Aprobado-Ejec '!L14</f>
        <v>184000</v>
      </c>
      <c r="K13" s="28">
        <f>'P2 Presupuesto Aprobado-Ejec '!M14</f>
        <v>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1229000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2204625.84</v>
      </c>
      <c r="J16" s="28">
        <f>'P2 Presupuesto Aprobado-Ejec '!L17</f>
        <v>2173978.7599999998</v>
      </c>
      <c r="K16" s="28">
        <f>'P2 Presupuesto Aprobado-Ejec '!M17</f>
        <v>0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15502613.18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2221846.86</v>
      </c>
      <c r="I17" s="27">
        <f>'P2 Presupuesto Aprobado-Ejec '!K18</f>
        <v>3496066.08</v>
      </c>
      <c r="J17" s="27">
        <f>'P2 Presupuesto Aprobado-Ejec '!L18</f>
        <v>1425741.71</v>
      </c>
      <c r="K17" s="27">
        <f>'P2 Presupuesto Aprobado-Ejec '!M18</f>
        <v>0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16318777.829999998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513116.45</v>
      </c>
      <c r="J18" s="28">
        <f>'P2 Presupuesto Aprobado-Ejec '!L19</f>
        <v>16175.47</v>
      </c>
      <c r="K18" s="28">
        <f>'P2 Presupuesto Aprobado-Ejec '!M19</f>
        <v>0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2897639.5200000005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75000</v>
      </c>
      <c r="J19" s="28">
        <f>'P2 Presupuesto Aprobado-Ejec '!L20</f>
        <v>169286.6</v>
      </c>
      <c r="K19" s="28">
        <f>'P2 Presupuesto Aprobado-Ejec '!M20</f>
        <v>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244286.6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138065.75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560245.75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28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1219992.19</v>
      </c>
      <c r="I22" s="28">
        <f>'P2 Presupuesto Aprobado-Ejec '!K23</f>
        <v>747496.09</v>
      </c>
      <c r="J22" s="28">
        <f>'P2 Presupuesto Aprobado-Ejec '!L23</f>
        <v>195000</v>
      </c>
      <c r="K22" s="28">
        <f>'P2 Presupuesto Aprobado-Ejec '!M23</f>
        <v>0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5857476.5500000007</v>
      </c>
    </row>
    <row r="23" spans="3:16" x14ac:dyDescent="0.25">
      <c r="C23" s="5" t="s">
        <v>13</v>
      </c>
      <c r="D23" s="28">
        <f>'P2 Presupuesto Aprobado-Ejec '!F24</f>
        <v>0</v>
      </c>
      <c r="E23" s="28">
        <f>'P2 Presupuesto Aprobado-Ejec '!G24</f>
        <v>8335.98</v>
      </c>
      <c r="F23" s="28">
        <f>'P2 Presupuesto Aprobado-Ejec '!H24</f>
        <v>125559.98</v>
      </c>
      <c r="G23" s="28">
        <f>'P2 Presupuesto Aprobado-Ejec '!I24</f>
        <v>1516863.4</v>
      </c>
      <c r="H23" s="28">
        <f>'P2 Presupuesto Aprobado-Ejec '!J24</f>
        <v>76962.98</v>
      </c>
      <c r="I23" s="28">
        <f>'P2 Presupuesto Aprobado-Ejec '!K24</f>
        <v>144769</v>
      </c>
      <c r="J23" s="28">
        <f>'P2 Presupuesto Aprobado-Ejec '!L24</f>
        <v>84477.98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1956969.3199999998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28">
        <f>'P2 Presupuesto Aprobado-Ejec '!K25</f>
        <v>457627.12</v>
      </c>
      <c r="J24" s="28">
        <f>'P2 Presupuesto Aprobado-Ejec '!L25</f>
        <v>500000</v>
      </c>
      <c r="K24" s="28">
        <f>'P2 Presupuesto Aprobado-Ejec '!M25</f>
        <v>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1024747.1</v>
      </c>
    </row>
    <row r="25" spans="3:16" x14ac:dyDescent="0.25">
      <c r="C25" s="5" t="s">
        <v>15</v>
      </c>
      <c r="D25" s="28">
        <f>'P2 Presupuesto Aprobado-Ejec '!F26</f>
        <v>248000</v>
      </c>
      <c r="E25" s="28">
        <f>'P2 Presupuesto Aprobado-Ejec '!G26</f>
        <v>0</v>
      </c>
      <c r="F25" s="28">
        <f>'P2 Presupuesto Aprobado-Ejec '!H26</f>
        <v>0</v>
      </c>
      <c r="G25" s="28">
        <f>'P2 Presupuesto Aprobado-Ejec '!I26</f>
        <v>176000</v>
      </c>
      <c r="H25" s="28">
        <f>'P2 Presupuesto Aprobado-Ejec '!J26</f>
        <v>0</v>
      </c>
      <c r="I25" s="28">
        <f>'P2 Presupuesto Aprobado-Ejec '!K26</f>
        <v>826000</v>
      </c>
      <c r="J25" s="28">
        <f>'P2 Presupuesto Aprobado-Ejec '!L26</f>
        <v>102000</v>
      </c>
      <c r="K25" s="28">
        <f>'P2 Presupuesto Aprobado-Ejec '!M26</f>
        <v>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1352000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28">
        <f>'P2 Presupuesto Aprobado-Ejec '!K27</f>
        <v>593991.67000000004</v>
      </c>
      <c r="J26" s="28">
        <f>'P2 Presupuesto Aprobado-Ejec '!L27</f>
        <v>358801.66</v>
      </c>
      <c r="K26" s="28">
        <f>'P2 Presupuesto Aprobado-Ejec '!M27</f>
        <v>0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2425412.9900000002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27">
        <f>'P2 Presupuesto Aprobado-Ejec '!K28</f>
        <v>12439155.85</v>
      </c>
      <c r="J27" s="27">
        <f>'P2 Presupuesto Aprobado-Ejec '!L28</f>
        <v>2022280.34</v>
      </c>
      <c r="K27" s="27">
        <f>'P2 Presupuesto Aprobado-Ejec '!M28</f>
        <v>0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22603202.07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28">
        <f>'P2 Presupuesto Aprobado-Ejec '!K29</f>
        <v>3394173.63</v>
      </c>
      <c r="J28" s="28">
        <f>'P2 Presupuesto Aprobado-Ejec '!L29</f>
        <v>154000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4223254.74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151545.63</v>
      </c>
      <c r="J29" s="28">
        <f>'P2 Presupuesto Aprobado-Ejec '!L30</f>
        <v>4720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156265.63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1297149.4099999999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1304549.4099999999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70905.429999999993</v>
      </c>
      <c r="J32" s="28">
        <f>'P2 Presupuesto Aprobado-Ejec '!L33</f>
        <v>0</v>
      </c>
      <c r="K32" s="28">
        <f>'P2 Presupuesto Aprobado-Ejec '!M33</f>
        <v>0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4129267.6300000004</v>
      </c>
    </row>
    <row r="33" spans="3:16" x14ac:dyDescent="0.25">
      <c r="C33" s="5" t="s">
        <v>23</v>
      </c>
      <c r="D33" s="28">
        <f>'P2 Presupuesto Aprobado-Ejec '!F34</f>
        <v>0</v>
      </c>
      <c r="E33" s="28">
        <f>'P2 Presupuesto Aprobado-Ejec '!G34</f>
        <v>0</v>
      </c>
      <c r="F33" s="28">
        <f>'P2 Presupuesto Aprobado-Ejec '!H34</f>
        <v>0</v>
      </c>
      <c r="G33" s="28">
        <f>'P2 Presupuesto Aprobado-Ejec '!I34</f>
        <v>0</v>
      </c>
      <c r="H33" s="28">
        <f>'P2 Presupuesto Aprobado-Ejec '!J34</f>
        <v>0</v>
      </c>
      <c r="I33" s="28">
        <f>'P2 Presupuesto Aprobado-Ejec '!K34</f>
        <v>2593946.7400000002</v>
      </c>
      <c r="J33" s="28">
        <f>'P2 Presupuesto Aprobado-Ejec '!L34</f>
        <v>276216.76</v>
      </c>
      <c r="K33" s="28">
        <f>'P2 Presupuesto Aprobado-Ejec '!M34</f>
        <v>0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2870163.5</v>
      </c>
    </row>
    <row r="34" spans="3:16" x14ac:dyDescent="0.25">
      <c r="C34" s="5" t="s">
        <v>24</v>
      </c>
      <c r="D34" s="28">
        <f>'P2 Presupuesto Aprobado-Ejec '!F35</f>
        <v>170000</v>
      </c>
      <c r="E34" s="28">
        <f>'P2 Presupuesto Aprobado-Ejec '!G35</f>
        <v>788476.8</v>
      </c>
      <c r="F34" s="28">
        <f>'P2 Presupuesto Aprobado-Ejec '!H35</f>
        <v>360000</v>
      </c>
      <c r="G34" s="28">
        <f>'P2 Presupuesto Aprobado-Ejec '!I35</f>
        <v>360000</v>
      </c>
      <c r="H34" s="28">
        <f>'P2 Presupuesto Aprobado-Ejec '!J35</f>
        <v>1274580.3999999999</v>
      </c>
      <c r="I34" s="28">
        <f>'P2 Presupuesto Aprobado-Ejec '!K35</f>
        <v>3354778.54</v>
      </c>
      <c r="J34" s="28">
        <f>'P2 Presupuesto Aprobado-Ejec '!L35</f>
        <v>20296</v>
      </c>
      <c r="K34" s="28">
        <f>'P2 Presupuesto Aprobado-Ejec '!M35</f>
        <v>0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6328131.7400000002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28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28">
        <f>'P2 Presupuesto Aprobado-Ejec '!K37</f>
        <v>1576656.47</v>
      </c>
      <c r="J36" s="28">
        <f>'P2 Presupuesto Aprobado-Ejec '!L37</f>
        <v>1567047.58</v>
      </c>
      <c r="K36" s="28">
        <f>'P2 Presupuesto Aprobado-Ejec '!M37</f>
        <v>0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3591569.42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27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1019667.01</v>
      </c>
      <c r="J53" s="27">
        <f>'P2 Presupuesto Aprobado-Ejec '!L54</f>
        <v>66628.41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 t="shared" si="0"/>
        <v>1086295.42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231161.17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 t="shared" si="0"/>
        <v>231161.17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25659.1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25659.1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24180.35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 t="shared" si="0"/>
        <v>24180.35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13053.75</v>
      </c>
      <c r="J57" s="28">
        <f>'P2 Presupuesto Aprobado-Ejec '!L58</f>
        <v>7051.06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 t="shared" si="0"/>
        <v>20104.810000000001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697693.25</v>
      </c>
      <c r="J58" s="28">
        <f>'P2 Presupuesto Aprobado-Ejec '!L59</f>
        <v>59577.35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 t="shared" si="0"/>
        <v>757270.6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27919.39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27919.39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21368146.039999999</v>
      </c>
      <c r="I84" s="33">
        <f t="shared" si="2"/>
        <v>33935880.659999996</v>
      </c>
      <c r="J84" s="33">
        <f t="shared" si="2"/>
        <v>23623294.410000004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 t="shared" si="2"/>
        <v>166410182.12999997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dcterms:created xsi:type="dcterms:W3CDTF">2021-07-29T18:58:50Z</dcterms:created>
  <dcterms:modified xsi:type="dcterms:W3CDTF">2022-08-08T15:54:53Z</dcterms:modified>
</cp:coreProperties>
</file>