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4\Balances Libre Acceso\01 Enero 2024\"/>
    </mc:Choice>
  </mc:AlternateContent>
  <bookViews>
    <workbookView xWindow="0" yWindow="0" windowWidth="17256" windowHeight="5064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4" i="1" l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4" i="1" s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28" i="1" l="1"/>
  <c r="D18" i="1"/>
  <c r="D12" i="1"/>
  <c r="D85" i="1" l="1"/>
  <c r="L18" i="2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1" i="3" l="1"/>
  <c r="P28" i="3"/>
  <c r="P30" i="3"/>
  <c r="P29" i="3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<sst xmlns="http://schemas.openxmlformats.org/spreadsheetml/2006/main" count="286" uniqueCount="109">
  <si>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</si>
  <si>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</si>
  <si>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</si>
  <si>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</si>
  <si>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</si>
  <si>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</si>
  <si>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</si>
  <si>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</si>
  <si>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</si>
  <si>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</si>
  <si>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</si>
  <si>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</si>
  <si>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</si>
  <si>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</si>
  <si>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</si>
  <si>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</si>
  <si>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</si>
  <si>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</si>
  <si>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</si>
  <si>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</si>
  <si>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</si>
  <si>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</si>
  <si>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</si>
  <si>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</si>
  <si>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</si>
  <si>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</si>
  <si>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</si>
  <si>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</si>
  <si>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</si>
  <si>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</si>
  <si>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</si>
  <si>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</si>
  <si>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</si>
  <si>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</si>
  <si>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</si>
  <si>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</si>
  <si>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</si>
  <si>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</si>
  <si>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</si>
  <si>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</si>
  <si>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</si>
  <si>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</si>
  <si>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</si>
  <si>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</si>
  <si>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</si>
  <si>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</si>
  <si>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</si>
  <si>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</si>
  <si>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</si>
  <si>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</si>
  <si>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</si>
  <si>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</si>
  <si>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</si>
  <si>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</si>
  <si>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</si>
  <si>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</si>
  <si>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</si>
  <si>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</si>
  <si>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</si>
  <si>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</si>
  <si>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</si>
  <si>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</si>
  <si>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</si>
  <si>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</si>
  <si>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</si>
  <si>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</si>
  <si>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</si>
  <si>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</si>
  <si>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</si>
  <si>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</si>
  <si>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</si>
  <si>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</si>
  <si>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</si>
  <si>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</si>
  <si>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</si>
  <si>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</si>
  <si>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</si>
  <si>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</si>
  <si>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</si>
  <si>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</si>
  <si>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</si>
  <si>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</si>
  <si>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</si>
  <si>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</si>
  <si>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</si>
  <si>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</si>
  <si>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</si>
  <si>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</si>
  <si>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</si>
  <si>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</si>
  <si>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</si>
  <si>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</si>
  <si>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</si>
  <si>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</si>
  <si>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</si>
  <si>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</si>
  <si>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</si>
  <si>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</si>
  <si>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</si>
  <si>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</si>
  <si>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</si>
  <si>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</si>
  <si>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</si>
  <si>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</si>
  <si>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Encargado Interino de Presupuesto</t>
  </si>
  <si>
    <t>Fuente [SIGEF]</t>
  </si>
  <si>
    <t>Fecha de registro hasta el 31 de Enero 2024</t>
  </si>
  <si>
    <t>Fecha de Imputación hasta el 31 de Enero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</si>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</sst>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87</xdr:row>
      <xdr:rowOff>83820</xdr:rowOff>
    </xdr:from>
    <xdr:to>
      <xdr:col>0</xdr:col>
      <xdr:colOff>1984419</xdr:colOff>
      <xdr:row>95</xdr:row>
      <xdr:rowOff>10788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" y="16436340"/>
          <a:ext cx="1969179" cy="13900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73" workbookViewId="0">
      <selection activeCell="B75" sqref="B75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108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286729231</v>
      </c>
      <c r="D12" s="4">
        <f>SUM(D13:D17)</f>
        <v>618701</v>
      </c>
      <c r="E12" s="7"/>
    </row>
    <row r="13" spans="1:15" x14ac:dyDescent="0.3">
      <c r="B13" s="5" t="s">
        <v>2</v>
      </c>
      <c r="C13" s="4">
        <f>'P2 Presupuesto Aprobado-Ejec '!B13</f>
        <v>224842595</v>
      </c>
      <c r="D13" s="4">
        <f>'P2 Presupuesto Aprobado-Ejec '!C13</f>
        <v>618701</v>
      </c>
      <c r="E13" s="7"/>
    </row>
    <row r="14" spans="1:15" x14ac:dyDescent="0.3">
      <c r="B14" s="5" t="s">
        <v>3</v>
      </c>
      <c r="C14" s="4">
        <f>'P2 Presupuesto Aprobado-Ejec '!B14</f>
        <v>32428663</v>
      </c>
      <c r="D14" s="4">
        <f>'P2 Presupuesto Aprobado-Ejec '!C14</f>
        <v>0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29457973</v>
      </c>
      <c r="D17" s="4">
        <f>'P2 Presupuesto Aprobado-Ejec '!C17</f>
        <v>0</v>
      </c>
      <c r="E17" s="7"/>
    </row>
    <row r="18" spans="2:5" x14ac:dyDescent="0.3">
      <c r="B18" s="3" t="s">
        <v>7</v>
      </c>
      <c r="C18" s="4">
        <f>'P2 Presupuesto Aprobado-Ejec '!B18</f>
        <v>47559620</v>
      </c>
      <c r="D18" s="4">
        <f>SUM(D19:D27)</f>
        <v>27026</v>
      </c>
      <c r="E18" s="7"/>
    </row>
    <row r="19" spans="2:5" x14ac:dyDescent="0.3">
      <c r="B19" s="5" t="s">
        <v>8</v>
      </c>
      <c r="C19" s="4">
        <f>'P2 Presupuesto Aprobado-Ejec '!B19</f>
        <v>5669040</v>
      </c>
      <c r="D19" s="4">
        <f>'P2 Presupuesto Aprobado-Ejec '!C19</f>
        <v>444000</v>
      </c>
      <c r="E19" s="7"/>
    </row>
    <row r="20" spans="2:5" x14ac:dyDescent="0.3">
      <c r="B20" s="5" t="s">
        <v>9</v>
      </c>
      <c r="C20" s="4">
        <f>'P2 Presupuesto Aprobado-Ejec '!B20</f>
        <v>2205000</v>
      </c>
      <c r="D20" s="4">
        <f>'P2 Presupuesto Aprobado-Ejec '!C20</f>
        <v>57600</v>
      </c>
      <c r="E20" s="7"/>
    </row>
    <row r="21" spans="2:5" x14ac:dyDescent="0.3">
      <c r="B21" s="5" t="s">
        <v>10</v>
      </c>
      <c r="C21" s="4">
        <f>'P2 Presupuesto Aprobado-Ejec '!B21</f>
        <v>2100000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600000</v>
      </c>
      <c r="D22" s="4">
        <f>'P2 Presupuesto Aprobado-Ejec '!C22</f>
        <v>50000</v>
      </c>
      <c r="E22" s="7"/>
    </row>
    <row r="23" spans="2:5" x14ac:dyDescent="0.3">
      <c r="B23" s="5" t="s">
        <v>12</v>
      </c>
      <c r="C23" s="4">
        <f>'P2 Presupuesto Aprobado-Ejec '!B23</f>
        <v>15694078</v>
      </c>
      <c r="D23" s="4">
        <f>'P2 Presupuesto Aprobado-Ejec '!C23</f>
        <v>0</v>
      </c>
    </row>
    <row r="24" spans="2:5" x14ac:dyDescent="0.3">
      <c r="B24" s="5" t="s">
        <v>13</v>
      </c>
      <c r="C24" s="4">
        <f>'P2 Presupuesto Aprobado-Ejec '!B24</f>
        <v>4291992</v>
      </c>
      <c r="D24" s="4">
        <f>'P2 Presupuesto Aprobado-Ejec '!C24</f>
        <v>-524574</v>
      </c>
    </row>
    <row r="25" spans="2:5" x14ac:dyDescent="0.3">
      <c r="B25" s="5" t="s">
        <v>14</v>
      </c>
      <c r="C25" s="4">
        <f>'P2 Presupuesto Aprobado-Ejec '!B25</f>
        <v>3705000</v>
      </c>
      <c r="D25" s="4">
        <f>'P2 Presupuesto Aprobado-Ejec '!C25</f>
        <v>0</v>
      </c>
    </row>
    <row r="26" spans="2:5" x14ac:dyDescent="0.3">
      <c r="B26" s="5" t="s">
        <v>15</v>
      </c>
      <c r="C26" s="4">
        <f>'P2 Presupuesto Aprobado-Ejec '!B26</f>
        <v>5508000</v>
      </c>
      <c r="D26" s="4">
        <f>'P2 Presupuesto Aprobado-Ejec '!C26</f>
        <v>0</v>
      </c>
    </row>
    <row r="27" spans="2:5" x14ac:dyDescent="0.3">
      <c r="B27" s="5" t="s">
        <v>16</v>
      </c>
      <c r="C27" s="4">
        <f>'P2 Presupuesto Aprobado-Ejec '!B27</f>
        <v>7786510</v>
      </c>
      <c r="D27" s="4">
        <f>'P2 Presupuesto Aprobado-Ejec '!C27</f>
        <v>0</v>
      </c>
    </row>
    <row r="28" spans="2:5" x14ac:dyDescent="0.3">
      <c r="B28" s="3" t="s">
        <v>17</v>
      </c>
      <c r="C28" s="4">
        <f>'P2 Presupuesto Aprobado-Ejec '!B28</f>
        <v>54957666</v>
      </c>
      <c r="D28" s="4">
        <f>SUM(D29:D37)</f>
        <v>-645727</v>
      </c>
    </row>
    <row r="29" spans="2:5" x14ac:dyDescent="0.3">
      <c r="B29" s="5" t="s">
        <v>18</v>
      </c>
      <c r="C29" s="4">
        <f>'P2 Presupuesto Aprobado-Ejec '!B29</f>
        <v>7655000</v>
      </c>
      <c r="D29" s="4">
        <f>'P2 Presupuesto Aprobado-Ejec '!C29</f>
        <v>0</v>
      </c>
    </row>
    <row r="30" spans="2:5" x14ac:dyDescent="0.3">
      <c r="B30" s="5" t="s">
        <v>19</v>
      </c>
      <c r="C30" s="4">
        <f>'P2 Presupuesto Aprobado-Ejec '!B30</f>
        <v>1300000</v>
      </c>
      <c r="D30" s="4">
        <f>'P2 Presupuesto Aprobado-Ejec '!C30</f>
        <v>0</v>
      </c>
    </row>
    <row r="31" spans="2:5" x14ac:dyDescent="0.3">
      <c r="B31" s="5" t="s">
        <v>20</v>
      </c>
      <c r="C31" s="4">
        <f>'P2 Presupuesto Aprobado-Ejec '!B31</f>
        <v>765000</v>
      </c>
      <c r="D31" s="4">
        <f>'P2 Presupuesto Aprobado-Ejec '!C31</f>
        <v>0</v>
      </c>
    </row>
    <row r="32" spans="2:5" x14ac:dyDescent="0.3">
      <c r="B32" s="5" t="s">
        <v>21</v>
      </c>
      <c r="C32" s="4">
        <f>'P2 Presupuesto Aprobado-Ejec '!B32</f>
        <v>1000</v>
      </c>
      <c r="D32" s="4">
        <f>'P2 Presupuesto Aprobado-Ejec '!C32</f>
        <v>0</v>
      </c>
    </row>
    <row r="33" spans="2:4" x14ac:dyDescent="0.3">
      <c r="B33" s="5" t="s">
        <v>22</v>
      </c>
      <c r="C33" s="4">
        <f>'P2 Presupuesto Aprobado-Ejec '!B33</f>
        <v>2860000</v>
      </c>
      <c r="D33" s="4">
        <f>'P2 Presupuesto Aprobado-Ejec '!C33</f>
        <v>-200000</v>
      </c>
    </row>
    <row r="34" spans="2:4" x14ac:dyDescent="0.3">
      <c r="B34" s="5" t="s">
        <v>23</v>
      </c>
      <c r="C34" s="4">
        <f>'P2 Presupuesto Aprobado-Ejec '!B34</f>
        <v>6222500</v>
      </c>
      <c r="D34" s="4">
        <f>'P2 Presupuesto Aprobado-Ejec '!C34</f>
        <v>0</v>
      </c>
    </row>
    <row r="35" spans="2:4" x14ac:dyDescent="0.3">
      <c r="B35" s="5" t="s">
        <v>24</v>
      </c>
      <c r="C35" s="4">
        <f>'P2 Presupuesto Aprobado-Ejec '!B35</f>
        <v>28212166</v>
      </c>
      <c r="D35" s="4">
        <f>'P2 Presupuesto Aprobado-Ejec '!C35</f>
        <v>0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7942000</v>
      </c>
      <c r="D37" s="4">
        <f>'P2 Presupuesto Aprobado-Ejec '!C37</f>
        <v>-445727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2889261</v>
      </c>
      <c r="D54" s="4">
        <f>SUM(D55:D63)</f>
        <v>0</v>
      </c>
    </row>
    <row r="55" spans="2:4" x14ac:dyDescent="0.3">
      <c r="B55" s="5" t="s">
        <v>44</v>
      </c>
      <c r="C55" s="4">
        <f>'P2 Presupuesto Aprobado-Ejec '!B55</f>
        <v>1260000</v>
      </c>
      <c r="D55" s="4">
        <f>'P2 Presupuesto Aprobado-Ejec '!C55</f>
        <v>0</v>
      </c>
    </row>
    <row r="56" spans="2:4" x14ac:dyDescent="0.3">
      <c r="B56" s="5" t="s">
        <v>45</v>
      </c>
      <c r="C56" s="4">
        <f>'P2 Presupuesto Aprobado-Ejec '!B56</f>
        <v>150000</v>
      </c>
      <c r="D56" s="4">
        <f>'P2 Presupuesto Aprobado-Ejec '!C56</f>
        <v>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1379261</v>
      </c>
      <c r="D59" s="4">
        <f>'P2 Presupuesto Aprobado-Ejec '!C59</f>
        <v>0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3">
      <c r="B63" s="5" t="s">
        <v>52</v>
      </c>
      <c r="C63" s="4">
        <f>'P2 Presupuesto Aprobado-Ejec '!B63</f>
        <v>100000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392135778</v>
      </c>
      <c r="D85" s="29">
        <f>SUM(D12,D18,D28,D54)</f>
        <v>0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104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zoomScaleNormal="100" workbookViewId="0">
      <pane xSplit="2" ySplit="11" topLeftCell="C89" activePane="bottomRight" state="frozen"/>
      <selection pane="topRight" activeCell="C1" sqref="C1"/>
      <selection pane="bottomLeft" activeCell="A12" sqref="A12"/>
      <selection pane="bottomRight" activeCell="E93" sqref="E93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286729231</v>
      </c>
      <c r="C12" s="23">
        <f t="shared" ref="C12:O12" si="0">SUM(C13,C14,C15,C16,C17)</f>
        <v>618701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0</v>
      </c>
    </row>
    <row r="13" spans="1:17" x14ac:dyDescent="0.3">
      <c r="A13" s="5" t="s">
        <v>2</v>
      </c>
      <c r="B13" s="24">
        <v>224842595</v>
      </c>
      <c r="C13" s="24">
        <v>618701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>
        <f t="shared" si="1"/>
        <v>0</v>
      </c>
    </row>
    <row r="14" spans="1:17" x14ac:dyDescent="0.3">
      <c r="A14" s="5" t="s">
        <v>3</v>
      </c>
      <c r="B14" s="24">
        <v>32428663</v>
      </c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>
        <f t="shared" si="1"/>
        <v>0</v>
      </c>
    </row>
    <row r="15" spans="1:17" x14ac:dyDescent="0.3">
      <c r="A15" s="5" t="s">
        <v>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29457973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>
        <f t="shared" si="1"/>
        <v>0</v>
      </c>
    </row>
    <row r="18" spans="1:16" x14ac:dyDescent="0.3">
      <c r="A18" s="3" t="s">
        <v>7</v>
      </c>
      <c r="B18" s="23">
        <f>SUM(B19,B20,B21,B22,B23,B24,B25,B26,B27)</f>
        <v>47559620</v>
      </c>
      <c r="C18" s="23">
        <f t="shared" ref="C18:O18" si="2">SUM(C19,C20,C21,C22,C23,C24,C25,C26,C27)</f>
        <v>27026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0</v>
      </c>
    </row>
    <row r="19" spans="1:16" x14ac:dyDescent="0.3">
      <c r="A19" s="5" t="s">
        <v>8</v>
      </c>
      <c r="B19" s="24">
        <v>5669040</v>
      </c>
      <c r="C19" s="24">
        <v>444000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f t="shared" si="1"/>
        <v>0</v>
      </c>
    </row>
    <row r="20" spans="1:16" x14ac:dyDescent="0.3">
      <c r="A20" s="5" t="s">
        <v>9</v>
      </c>
      <c r="B20" s="24">
        <v>2205000</v>
      </c>
      <c r="C20" s="24">
        <v>57600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>
        <f t="shared" si="1"/>
        <v>0</v>
      </c>
    </row>
    <row r="21" spans="1:16" x14ac:dyDescent="0.3">
      <c r="A21" s="5" t="s">
        <v>10</v>
      </c>
      <c r="B21" s="24">
        <v>2100000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>
        <f t="shared" si="1"/>
        <v>0</v>
      </c>
    </row>
    <row r="22" spans="1:16" x14ac:dyDescent="0.3">
      <c r="A22" s="5" t="s">
        <v>11</v>
      </c>
      <c r="B22" s="24">
        <v>600000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3">
      <c r="A23" s="5" t="s">
        <v>12</v>
      </c>
      <c r="B23" s="24">
        <v>15694078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>
        <f t="shared" si="1"/>
        <v>0</v>
      </c>
    </row>
    <row r="24" spans="1:16" x14ac:dyDescent="0.3">
      <c r="A24" s="5" t="s">
        <v>13</v>
      </c>
      <c r="B24" s="24">
        <v>4291992</v>
      </c>
      <c r="C24" s="24">
        <v>-524574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>
        <f t="shared" si="1"/>
        <v>0</v>
      </c>
    </row>
    <row r="25" spans="1:16" x14ac:dyDescent="0.3">
      <c r="A25" s="5" t="s">
        <v>14</v>
      </c>
      <c r="B25" s="24">
        <v>3705000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>
        <f t="shared" si="1"/>
        <v>0</v>
      </c>
    </row>
    <row r="26" spans="1:16" x14ac:dyDescent="0.3">
      <c r="A26" s="5" t="s">
        <v>15</v>
      </c>
      <c r="B26" s="24">
        <v>5508000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>
        <f t="shared" si="1"/>
        <v>0</v>
      </c>
    </row>
    <row r="27" spans="1:16" x14ac:dyDescent="0.3">
      <c r="A27" s="5" t="s">
        <v>16</v>
      </c>
      <c r="B27" s="24">
        <v>7786510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>
        <f t="shared" si="1"/>
        <v>0</v>
      </c>
    </row>
    <row r="28" spans="1:16" x14ac:dyDescent="0.3">
      <c r="A28" s="3" t="s">
        <v>17</v>
      </c>
      <c r="B28" s="23">
        <f>SUM(B29,B30,B31,B32,B33,B34,B35,B36,B37,)</f>
        <v>54957666</v>
      </c>
      <c r="C28" s="23">
        <f t="shared" ref="C28:O28" si="3">SUM(C29,C30,C31,C32,C33,C34,C35,C36,C37,)</f>
        <v>-645727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0</v>
      </c>
    </row>
    <row r="29" spans="1:16" x14ac:dyDescent="0.3">
      <c r="A29" s="5" t="s">
        <v>18</v>
      </c>
      <c r="B29" s="24">
        <v>7655000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>
        <f t="shared" si="1"/>
        <v>0</v>
      </c>
    </row>
    <row r="30" spans="1:16" x14ac:dyDescent="0.3">
      <c r="A30" s="5" t="s">
        <v>19</v>
      </c>
      <c r="B30" s="24">
        <v>1300000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>
        <f t="shared" si="1"/>
        <v>0</v>
      </c>
    </row>
    <row r="31" spans="1:16" x14ac:dyDescent="0.3">
      <c r="A31" s="5" t="s">
        <v>20</v>
      </c>
      <c r="B31" s="24">
        <v>765000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>
        <f t="shared" si="1"/>
        <v>0</v>
      </c>
    </row>
    <row r="32" spans="1:16" x14ac:dyDescent="0.3">
      <c r="A32" s="5" t="s">
        <v>21</v>
      </c>
      <c r="B32" s="24">
        <v>1000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3">
      <c r="A33" s="5" t="s">
        <v>22</v>
      </c>
      <c r="B33" s="24">
        <v>2860000</v>
      </c>
      <c r="C33" s="24">
        <v>-200000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2">
        <f t="shared" si="1"/>
        <v>0</v>
      </c>
    </row>
    <row r="34" spans="1:16" x14ac:dyDescent="0.3">
      <c r="A34" s="5" t="s">
        <v>23</v>
      </c>
      <c r="B34" s="24">
        <v>6222500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2">
        <f t="shared" si="1"/>
        <v>0</v>
      </c>
    </row>
    <row r="35" spans="1:16" x14ac:dyDescent="0.3">
      <c r="A35" s="5" t="s">
        <v>24</v>
      </c>
      <c r="B35" s="24">
        <v>28212166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2">
        <f t="shared" si="1"/>
        <v>0</v>
      </c>
    </row>
    <row r="36" spans="1:16" x14ac:dyDescent="0.3">
      <c r="A36" s="5" t="s">
        <v>25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7942000</v>
      </c>
      <c r="C37" s="24">
        <v>-445727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2">
        <f t="shared" si="1"/>
        <v>0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2889261</v>
      </c>
      <c r="C54" s="23">
        <f t="shared" ref="C54:O54" si="6">SUM(C55,C56,C57,C58,C59,C60,C61,C62,C63)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0</v>
      </c>
    </row>
    <row r="55" spans="1:16" x14ac:dyDescent="0.3">
      <c r="A55" s="5" t="s">
        <v>44</v>
      </c>
      <c r="B55" s="24">
        <v>1260000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2">
        <f t="shared" si="1"/>
        <v>0</v>
      </c>
    </row>
    <row r="56" spans="1:16" x14ac:dyDescent="0.3">
      <c r="A56" s="5" t="s">
        <v>45</v>
      </c>
      <c r="B56" s="24">
        <v>150000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2">
        <f t="shared" si="1"/>
        <v>0</v>
      </c>
    </row>
    <row r="57" spans="1:16" x14ac:dyDescent="0.3">
      <c r="A57" s="5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1379261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3">
      <c r="A60" s="5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100000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392135778</v>
      </c>
      <c r="C85" s="29">
        <f t="shared" ref="C85:P85" si="11">SUM(C12,C18,C28,C38,C47,C54,C64,C69,C72,C76,)</f>
        <v>0</v>
      </c>
      <c r="D85" s="29">
        <f t="shared" si="11"/>
        <v>0</v>
      </c>
      <c r="E85" s="29">
        <f t="shared" si="11"/>
        <v>0</v>
      </c>
      <c r="F85" s="29">
        <f t="shared" si="11"/>
        <v>0</v>
      </c>
      <c r="G85" s="29">
        <f t="shared" si="11"/>
        <v>0</v>
      </c>
      <c r="H85" s="29">
        <f t="shared" si="11"/>
        <v>0</v>
      </c>
      <c r="I85" s="29">
        <f t="shared" si="11"/>
        <v>0</v>
      </c>
      <c r="J85" s="29">
        <f t="shared" si="11"/>
        <v>0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0</v>
      </c>
    </row>
    <row r="86" spans="1:16" x14ac:dyDescent="0.3">
      <c r="A86" s="5" t="s">
        <v>105</v>
      </c>
    </row>
    <row r="87" spans="1:16" x14ac:dyDescent="0.3">
      <c r="A87" s="5" t="s">
        <v>106</v>
      </c>
    </row>
    <row r="88" spans="1:16" x14ac:dyDescent="0.3">
      <c r="A88" s="5" t="s">
        <v>107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1" zoomScale="70" zoomScaleNormal="70" workbookViewId="0">
      <selection activeCell="C17" sqref="C17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0</v>
      </c>
      <c r="E11" s="23">
        <f>'P2 Presupuesto Aprobado-Ejec '!E12</f>
        <v>0</v>
      </c>
      <c r="F11" s="23">
        <f>'P2 Presupuesto Aprobado-Ejec '!F12</f>
        <v>0</v>
      </c>
      <c r="G11" s="23">
        <f>'P2 Presupuesto Aprobado-Ejec '!G12</f>
        <v>0</v>
      </c>
      <c r="H11" s="23">
        <f>'P2 Presupuesto Aprobado-Ejec '!H12</f>
        <v>0</v>
      </c>
      <c r="I11" s="23">
        <f>'P2 Presupuesto Aprobado-Ejec '!I12</f>
        <v>0</v>
      </c>
      <c r="J11" s="23">
        <f>'P2 Presupuesto Aprobado-Ejec '!J12</f>
        <v>0</v>
      </c>
      <c r="K11" s="23">
        <f>'P2 Presupuesto Aprobado-Ejec '!K12</f>
        <v>0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0</v>
      </c>
    </row>
    <row r="12" spans="3:17" x14ac:dyDescent="0.3">
      <c r="C12" s="5" t="s">
        <v>2</v>
      </c>
      <c r="D12" s="24">
        <f>'P2 Presupuesto Aprobado-Ejec '!D13</f>
        <v>0</v>
      </c>
      <c r="E12" s="24">
        <f>'P2 Presupuesto Aprobado-Ejec '!E13</f>
        <v>0</v>
      </c>
      <c r="F12" s="24">
        <f>'P2 Presupuesto Aprobado-Ejec '!F13</f>
        <v>0</v>
      </c>
      <c r="G12" s="24">
        <f>'P2 Presupuesto Aprobado-Ejec '!G13</f>
        <v>0</v>
      </c>
      <c r="H12" s="24">
        <f>'P2 Presupuesto Aprobado-Ejec '!H13</f>
        <v>0</v>
      </c>
      <c r="I12" s="24">
        <f>'P2 Presupuesto Aprobado-Ejec '!I13</f>
        <v>0</v>
      </c>
      <c r="J12" s="24">
        <f>'P2 Presupuesto Aprobado-Ejec '!J13</f>
        <v>0</v>
      </c>
      <c r="K12" s="24">
        <f>'P2 Presupuesto Aprobado-Ejec '!K13</f>
        <v>0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0</v>
      </c>
    </row>
    <row r="13" spans="3:17" x14ac:dyDescent="0.3">
      <c r="C13" s="5" t="s">
        <v>3</v>
      </c>
      <c r="D13" s="24">
        <f>'P2 Presupuesto Aprobado-Ejec '!D14</f>
        <v>0</v>
      </c>
      <c r="E13" s="24">
        <f>'P2 Presupuesto Aprobado-Ejec '!E14</f>
        <v>0</v>
      </c>
      <c r="F13" s="24">
        <f>'P2 Presupuesto Aprobado-Ejec '!F14</f>
        <v>0</v>
      </c>
      <c r="G13" s="24">
        <f>'P2 Presupuesto Aprobado-Ejec '!G14</f>
        <v>0</v>
      </c>
      <c r="H13" s="24">
        <f>'P2 Presupuesto Aprobado-Ejec '!H14</f>
        <v>0</v>
      </c>
      <c r="I13" s="24">
        <f>'P2 Presupuesto Aprobado-Ejec '!I14</f>
        <v>0</v>
      </c>
      <c r="J13" s="24">
        <f>'P2 Presupuesto Aprobado-Ejec '!J14</f>
        <v>0</v>
      </c>
      <c r="K13" s="24">
        <f>'P2 Presupuesto Aprobado-Ejec '!K14</f>
        <v>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0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0</v>
      </c>
      <c r="E16" s="24">
        <f>'P2 Presupuesto Aprobado-Ejec '!E17</f>
        <v>0</v>
      </c>
      <c r="F16" s="24">
        <f>'P2 Presupuesto Aprobado-Ejec '!F17</f>
        <v>0</v>
      </c>
      <c r="G16" s="24">
        <f>'P2 Presupuesto Aprobado-Ejec '!G17</f>
        <v>0</v>
      </c>
      <c r="H16" s="24">
        <f>'P2 Presupuesto Aprobado-Ejec '!H17</f>
        <v>0</v>
      </c>
      <c r="I16" s="24">
        <f>'P2 Presupuesto Aprobado-Ejec '!I17</f>
        <v>0</v>
      </c>
      <c r="J16" s="24">
        <f>'P2 Presupuesto Aprobado-Ejec '!J17</f>
        <v>0</v>
      </c>
      <c r="K16" s="24">
        <f>'P2 Presupuesto Aprobado-Ejec '!K17</f>
        <v>0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0</v>
      </c>
    </row>
    <row r="17" spans="3:16" x14ac:dyDescent="0.3">
      <c r="C17" s="3" t="s">
        <v>7</v>
      </c>
      <c r="D17" s="23">
        <f>'P2 Presupuesto Aprobado-Ejec '!D18</f>
        <v>0</v>
      </c>
      <c r="E17" s="23">
        <f>'P2 Presupuesto Aprobado-Ejec '!E18</f>
        <v>0</v>
      </c>
      <c r="F17" s="23">
        <f>'P2 Presupuesto Aprobado-Ejec '!F18</f>
        <v>0</v>
      </c>
      <c r="G17" s="23">
        <f>'P2 Presupuesto Aprobado-Ejec '!G18</f>
        <v>0</v>
      </c>
      <c r="H17" s="23">
        <f>'P2 Presupuesto Aprobado-Ejec '!H18</f>
        <v>0</v>
      </c>
      <c r="I17" s="23">
        <f>'P2 Presupuesto Aprobado-Ejec '!I18</f>
        <v>0</v>
      </c>
      <c r="J17" s="23">
        <f>'P2 Presupuesto Aprobado-Ejec '!J18</f>
        <v>0</v>
      </c>
      <c r="K17" s="23">
        <f>'P2 Presupuesto Aprobado-Ejec '!K18</f>
        <v>0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0</v>
      </c>
    </row>
    <row r="18" spans="3:16" x14ac:dyDescent="0.3">
      <c r="C18" s="5" t="s">
        <v>8</v>
      </c>
      <c r="D18" s="24">
        <f>'P2 Presupuesto Aprobado-Ejec '!D19</f>
        <v>0</v>
      </c>
      <c r="E18" s="24">
        <f>'P2 Presupuesto Aprobado-Ejec '!E19</f>
        <v>0</v>
      </c>
      <c r="F18" s="24">
        <f>'P2 Presupuesto Aprobado-Ejec '!F19</f>
        <v>0</v>
      </c>
      <c r="G18" s="24">
        <f>'P2 Presupuesto Aprobado-Ejec '!G19</f>
        <v>0</v>
      </c>
      <c r="H18" s="24">
        <f>'P2 Presupuesto Aprobado-Ejec '!H19</f>
        <v>0</v>
      </c>
      <c r="I18" s="24">
        <f>'P2 Presupuesto Aprobado-Ejec '!I19</f>
        <v>0</v>
      </c>
      <c r="J18" s="24">
        <f>'P2 Presupuesto Aprobado-Ejec '!J19</f>
        <v>0</v>
      </c>
      <c r="K18" s="24">
        <f>'P2 Presupuesto Aprobado-Ejec '!K19</f>
        <v>0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0</v>
      </c>
    </row>
    <row r="19" spans="3:16" x14ac:dyDescent="0.3">
      <c r="C19" s="5" t="s">
        <v>9</v>
      </c>
      <c r="D19" s="24">
        <f>'P2 Presupuesto Aprobado-Ejec '!D20</f>
        <v>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0</v>
      </c>
      <c r="K19" s="24">
        <f>'P2 Presupuesto Aprobado-Ejec '!K20</f>
        <v>0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0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0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0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3">
      <c r="C22" s="5" t="s">
        <v>12</v>
      </c>
      <c r="D22" s="24">
        <f>'P2 Presupuesto Aprobado-Ejec '!D23</f>
        <v>0</v>
      </c>
      <c r="E22" s="24">
        <f>'P2 Presupuesto Aprobado-Ejec '!E23</f>
        <v>0</v>
      </c>
      <c r="F22" s="24">
        <f>'P2 Presupuesto Aprobado-Ejec '!F23</f>
        <v>0</v>
      </c>
      <c r="G22" s="24">
        <f>'P2 Presupuesto Aprobado-Ejec '!G23</f>
        <v>0</v>
      </c>
      <c r="H22" s="24">
        <f>'P2 Presupuesto Aprobado-Ejec '!H23</f>
        <v>0</v>
      </c>
      <c r="I22" s="24">
        <f>'P2 Presupuesto Aprobado-Ejec '!I23</f>
        <v>0</v>
      </c>
      <c r="J22" s="24">
        <f>'P2 Presupuesto Aprobado-Ejec '!J23</f>
        <v>0</v>
      </c>
      <c r="K22" s="24">
        <f>'P2 Presupuesto Aprobado-Ejec '!K23</f>
        <v>0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0</v>
      </c>
    </row>
    <row r="23" spans="3:16" x14ac:dyDescent="0.3">
      <c r="C23" s="5" t="s">
        <v>13</v>
      </c>
      <c r="D23" s="24">
        <f>'P2 Presupuesto Aprobado-Ejec '!D24</f>
        <v>0</v>
      </c>
      <c r="E23" s="24">
        <f>'P2 Presupuesto Aprobado-Ejec '!E24</f>
        <v>0</v>
      </c>
      <c r="F23" s="24">
        <f>'P2 Presupuesto Aprobado-Ejec '!F24</f>
        <v>0</v>
      </c>
      <c r="G23" s="24">
        <f>'P2 Presupuesto Aprobado-Ejec '!G24</f>
        <v>0</v>
      </c>
      <c r="H23" s="24">
        <f>'P2 Presupuesto Aprobado-Ejec '!H24</f>
        <v>0</v>
      </c>
      <c r="I23" s="24">
        <f>'P2 Presupuesto Aprobado-Ejec '!I24</f>
        <v>0</v>
      </c>
      <c r="J23" s="24">
        <f>'P2 Presupuesto Aprobado-Ejec '!J24</f>
        <v>0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0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0</v>
      </c>
      <c r="G24" s="24">
        <f>'P2 Presupuesto Aprobado-Ejec '!G25</f>
        <v>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0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0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0</v>
      </c>
      <c r="F25" s="24">
        <f>'P2 Presupuesto Aprobado-Ejec '!F26</f>
        <v>0</v>
      </c>
      <c r="G25" s="24">
        <f>'P2 Presupuesto Aprobado-Ejec '!G26</f>
        <v>0</v>
      </c>
      <c r="H25" s="24">
        <f>'P2 Presupuesto Aprobado-Ejec '!H26</f>
        <v>0</v>
      </c>
      <c r="I25" s="24">
        <f>'P2 Presupuesto Aprobado-Ejec '!I26</f>
        <v>0</v>
      </c>
      <c r="J25" s="24">
        <f>'P2 Presupuesto Aprobado-Ejec '!J26</f>
        <v>0</v>
      </c>
      <c r="K25" s="24">
        <f>'P2 Presupuesto Aprobado-Ejec '!K26</f>
        <v>0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0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0</v>
      </c>
      <c r="F26" s="24">
        <f>'P2 Presupuesto Aprobado-Ejec '!F27</f>
        <v>0</v>
      </c>
      <c r="G26" s="24">
        <f>'P2 Presupuesto Aprobado-Ejec '!G27</f>
        <v>0</v>
      </c>
      <c r="H26" s="24">
        <f>'P2 Presupuesto Aprobado-Ejec '!H27</f>
        <v>0</v>
      </c>
      <c r="I26" s="24">
        <f>'P2 Presupuesto Aprobado-Ejec '!I27</f>
        <v>0</v>
      </c>
      <c r="J26" s="24">
        <f>'P2 Presupuesto Aprobado-Ejec '!J27</f>
        <v>0</v>
      </c>
      <c r="K26" s="24">
        <f>'P2 Presupuesto Aprobado-Ejec '!K27</f>
        <v>0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0</v>
      </c>
    </row>
    <row r="27" spans="3:16" x14ac:dyDescent="0.3">
      <c r="C27" s="3" t="s">
        <v>17</v>
      </c>
      <c r="D27" s="23">
        <f>'P2 Presupuesto Aprobado-Ejec '!D28</f>
        <v>0</v>
      </c>
      <c r="E27" s="23">
        <f>'P2 Presupuesto Aprobado-Ejec '!E28</f>
        <v>0</v>
      </c>
      <c r="F27" s="23">
        <f>'P2 Presupuesto Aprobado-Ejec '!F28</f>
        <v>0</v>
      </c>
      <c r="G27" s="23">
        <f>'P2 Presupuesto Aprobado-Ejec '!G28</f>
        <v>0</v>
      </c>
      <c r="H27" s="23">
        <f>'P2 Presupuesto Aprobado-Ejec '!H28</f>
        <v>0</v>
      </c>
      <c r="I27" s="23">
        <f>'P2 Presupuesto Aprobado-Ejec '!I28</f>
        <v>0</v>
      </c>
      <c r="J27" s="23">
        <f>'P2 Presupuesto Aprobado-Ejec '!J28</f>
        <v>0</v>
      </c>
      <c r="K27" s="23">
        <f>'P2 Presupuesto Aprobado-Ejec '!K28</f>
        <v>0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0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0</v>
      </c>
      <c r="J28" s="24">
        <f>'P2 Presupuesto Aprobado-Ejec '!J29</f>
        <v>0</v>
      </c>
      <c r="K28" s="24">
        <f>'P2 Presupuesto Aprobado-Ejec '!K29</f>
        <v>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0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0</v>
      </c>
      <c r="J29" s="24">
        <f>'P2 Presupuesto Aprobado-Ejec '!J30</f>
        <v>0</v>
      </c>
      <c r="K29" s="24">
        <f>'P2 Presupuesto Aprobado-Ejec '!K30</f>
        <v>0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0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0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0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0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0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0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0</v>
      </c>
    </row>
    <row r="34" spans="3:16" x14ac:dyDescent="0.3">
      <c r="C34" s="5" t="s">
        <v>24</v>
      </c>
      <c r="D34" s="24">
        <f>'P2 Presupuesto Aprobado-Ejec '!D35</f>
        <v>0</v>
      </c>
      <c r="E34" s="24">
        <f>'P2 Presupuesto Aprobado-Ejec '!E35</f>
        <v>0</v>
      </c>
      <c r="F34" s="24">
        <f>'P2 Presupuesto Aprobado-Ejec '!F35</f>
        <v>0</v>
      </c>
      <c r="G34" s="24">
        <f>'P2 Presupuesto Aprobado-Ejec '!G35</f>
        <v>0</v>
      </c>
      <c r="H34" s="24">
        <f>'P2 Presupuesto Aprobado-Ejec '!H35</f>
        <v>0</v>
      </c>
      <c r="I34" s="24">
        <f>'P2 Presupuesto Aprobado-Ejec '!I35</f>
        <v>0</v>
      </c>
      <c r="J34" s="24">
        <f>'P2 Presupuesto Aprobado-Ejec '!J35</f>
        <v>0</v>
      </c>
      <c r="K34" s="24">
        <f>'P2 Presupuesto Aprobado-Ejec '!K35</f>
        <v>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0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0</v>
      </c>
      <c r="H36" s="24">
        <f>'P2 Presupuesto Aprobado-Ejec '!H37</f>
        <v>0</v>
      </c>
      <c r="I36" s="24">
        <f>'P2 Presupuesto Aprobado-Ejec '!I37</f>
        <v>0</v>
      </c>
      <c r="J36" s="24">
        <f>'P2 Presupuesto Aprobado-Ejec '!J37</f>
        <v>0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0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0</v>
      </c>
      <c r="J53" s="23">
        <f>'P2 Presupuesto Aprobado-Ejec '!J54</f>
        <v>0</v>
      </c>
      <c r="K53" s="23">
        <f>'P2 Presupuesto Aprobado-Ejec '!K54</f>
        <v>0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0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0</v>
      </c>
      <c r="J54" s="24">
        <f>'P2 Presupuesto Aprobado-Ejec '!J55</f>
        <v>0</v>
      </c>
      <c r="K54" s="24">
        <f>'P2 Presupuesto Aprobado-Ejec '!K55</f>
        <v>0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0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0</v>
      </c>
      <c r="E84" s="29">
        <f t="shared" ref="E84:P84" si="2">SUM(E11,E17,E27,E37,E46,E53,E63,E71,)</f>
        <v>0</v>
      </c>
      <c r="F84" s="29">
        <f t="shared" si="2"/>
        <v>0</v>
      </c>
      <c r="G84" s="29">
        <f t="shared" si="2"/>
        <v>0</v>
      </c>
      <c r="H84" s="29">
        <f t="shared" si="2"/>
        <v>0</v>
      </c>
      <c r="I84" s="29">
        <f t="shared" si="2"/>
        <v>0</v>
      </c>
      <c r="J84" s="29">
        <f t="shared" si="2"/>
        <v>0</v>
      </c>
      <c r="K84" s="29">
        <f t="shared" si="2"/>
        <v>0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0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2024-01-04T18:10:38Z</cp:lastPrinted>
  <dcterms:created xsi:type="dcterms:W3CDTF">2021-07-29T18:58:50Z</dcterms:created>
  <dcterms:modified xsi:type="dcterms:W3CDTF">2024-01-12T17:37:44Z</dcterms:modified>
</cp:coreProperties>
</file>