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2" i="1" l="1"/>
  <c r="E42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4" i="1"/>
  <c r="H12" i="1"/>
  <c r="H11" i="1"/>
  <c r="H10" i="1"/>
</calcChain>
</file>

<file path=xl/sharedStrings.xml><?xml version="1.0" encoding="utf-8"?>
<sst xmlns="http://schemas.openxmlformats.org/spreadsheetml/2006/main" count="141" uniqueCount="98">
  <si>
    <t>RELACION DE PAGOS A PROVEEDORES AL MES DE NOVIEMBRE /2023</t>
  </si>
  <si>
    <t xml:space="preserve">PROVEEDOR </t>
  </si>
  <si>
    <t>CONCEPTO</t>
  </si>
  <si>
    <t>FACTURA NO.</t>
  </si>
  <si>
    <t>FECHA FACTURA</t>
  </si>
  <si>
    <t xml:space="preserve">MONTO FACTURA </t>
  </si>
  <si>
    <t>FECHA FIN DE FACTURA</t>
  </si>
  <si>
    <t xml:space="preserve">MONTO PAGADO A LA FECHA </t>
  </si>
  <si>
    <t>MONTO PENDIENTO</t>
  </si>
  <si>
    <t>ESTADO</t>
  </si>
  <si>
    <t>SOLUCIONES EMPRESARIALES Y DE NEGOCIOS DIAZ MORE,SRL</t>
  </si>
  <si>
    <t>PAGO ALQUILER AUTOBUS</t>
  </si>
  <si>
    <t>B1500000236</t>
  </si>
  <si>
    <t>COMPLETO</t>
  </si>
  <si>
    <t>ARIPO COMERCIALIZADORA DOMINICANA DE INSUMO Y NEGOCIOS DIVERSOS, SRL (CODINED)</t>
  </si>
  <si>
    <t>PAGO DE PRODUCTOS ALIMENTICIOS, ERA ENTREGA</t>
  </si>
  <si>
    <t>B1500000156</t>
  </si>
  <si>
    <t>WILLIAN CASTILLO</t>
  </si>
  <si>
    <t>ALQUILER DE AUTOBUS</t>
  </si>
  <si>
    <t>B1500000159</t>
  </si>
  <si>
    <t xml:space="preserve">INVERSIONES ENRIQUE REYES </t>
  </si>
  <si>
    <t>ALQUILER DE OFICINA DIGECAC EN LA ROMANA</t>
  </si>
  <si>
    <t>B1500000035</t>
  </si>
  <si>
    <t>EMPRESA DISTRIBUIDORA DE ELECTRICIDAD DEL ESTE S. A</t>
  </si>
  <si>
    <t>PAGO DE ENERGIA ELECTRICA SEDE CENTRAL</t>
  </si>
  <si>
    <t>B1500295555</t>
  </si>
  <si>
    <t>PAGO ENERGIA ELECTRICA LA ROMANA</t>
  </si>
  <si>
    <t>B1500296211</t>
  </si>
  <si>
    <t>JEANNETTE DE LOS MILAGROS PERDOMO</t>
  </si>
  <si>
    <t>PAGO POR SERVICIOS DE CAPACITACION</t>
  </si>
  <si>
    <t>B1500000013</t>
  </si>
  <si>
    <t>PROVESOL PROVEEDORES DE SOLUCIONES, SRL</t>
  </si>
  <si>
    <t>COMPRA DE AIRES ACONDICIONADOS</t>
  </si>
  <si>
    <t>B1500001337</t>
  </si>
  <si>
    <t>JOSE ANTONIO PAULINO</t>
  </si>
  <si>
    <t>PAGO SERVICIO DE PUBLICIDAD</t>
  </si>
  <si>
    <t>B1500000104</t>
  </si>
  <si>
    <t>TOTALENERGIES MARKETING DOMINICANA, S.A.</t>
  </si>
  <si>
    <t>PAGO FACTURA POR COMPRA DE TICKETS DE COMBUSTIBLE</t>
  </si>
  <si>
    <t>B1500228149</t>
  </si>
  <si>
    <t>MASM, SRL</t>
  </si>
  <si>
    <t>PAGO FACTURA DE ARTICULOS DE PLOMERIA</t>
  </si>
  <si>
    <t>B1500000062</t>
  </si>
  <si>
    <t>ALQUILER DE CAMION GRUA</t>
  </si>
  <si>
    <t>B1500000237</t>
  </si>
  <si>
    <t>C &amp; C TECHNOLOGY SUPPLY, SRL</t>
  </si>
  <si>
    <t>COMIDAA PRE-EMPACADA</t>
  </si>
  <si>
    <t>B1500000400</t>
  </si>
  <si>
    <t>COMPAÑÍA DOMINICANA DE TELEFONOS C POR A</t>
  </si>
  <si>
    <t>PAGO DE SERVICIOS TELEFONICOS E INSTALACION DE WIFI</t>
  </si>
  <si>
    <t>E450000023815 Y E450000023908</t>
  </si>
  <si>
    <t>PAGO TARJETA ELECTRONICA DE GASOLINA PREMIUM</t>
  </si>
  <si>
    <t>B1500239473; B1500239496 Y B1500239508</t>
  </si>
  <si>
    <t>PAGO TARJETA ELECTRONICA DE COMBUSTIBLE GASOIL PREMIUM</t>
  </si>
  <si>
    <t>B1500239477 B1500239492 B1500239509</t>
  </si>
  <si>
    <t>CORPORACION ESTATAL DE RADIO Y TELEVISION</t>
  </si>
  <si>
    <t>PAGO DEL 10% DE ACUERDO A LA LEY 134-03</t>
  </si>
  <si>
    <t>B1500007798</t>
  </si>
  <si>
    <t>INMOTION SAS</t>
  </si>
  <si>
    <t>PAGO FACTURA POR ADQUISICION DE LICENCIA PARA CORREO ELECTRONICO</t>
  </si>
  <si>
    <t>B1500000144</t>
  </si>
  <si>
    <t>JG DIESEL, SRL</t>
  </si>
  <si>
    <t>PAGO FACTURA COMPRA DE GASOIL REGULAR</t>
  </si>
  <si>
    <t>B1500000184</t>
  </si>
  <si>
    <t>GALCOCI &amp; ASOCIADOS, SRL</t>
  </si>
  <si>
    <t>PAGO DE ARTICULOS ELECTRICOS, HERRAMIENTAS Y PRODUCTOS PARA MANT. VEHICULAR</t>
  </si>
  <si>
    <t>B1500000410</t>
  </si>
  <si>
    <t>TARJETA ELECTRONICA DE GASOLINA PREMIUM</t>
  </si>
  <si>
    <t>B1500239524 B1500239534</t>
  </si>
  <si>
    <t>PAGO TARJETA ELECTRONICA DE GASOIL PREMIUM</t>
  </si>
  <si>
    <t>B1500239520 B1500239540</t>
  </si>
  <si>
    <t>COMPRA DE ARTICULOS FERRETEROS</t>
  </si>
  <si>
    <t>B1500000063</t>
  </si>
  <si>
    <t>SEGURO NACIONAL DE SALUD</t>
  </si>
  <si>
    <t>PAGO SEGURO MEDICO COMPLEMENTARIO SENASA</t>
  </si>
  <si>
    <t>B1500010487</t>
  </si>
  <si>
    <t>BRAIN GENERAL SERVICES, SRL</t>
  </si>
  <si>
    <t>PAGO POR SERVICIOS DE CAMION CISTERNA INTERNACIONAL</t>
  </si>
  <si>
    <t>B1500000177</t>
  </si>
  <si>
    <t>AERO ELECTROHANS, SRL</t>
  </si>
  <si>
    <t>PAGO POR ALQUILER DE DOS CAMIONES DE CARGA</t>
  </si>
  <si>
    <t>B1500000065</t>
  </si>
  <si>
    <t>COMERCIAL MAXIMO JULIO R, EIRL</t>
  </si>
  <si>
    <t>COMPRA DE FAJAS SOPORTE LUMBAR, AMES, IMPERMEABLES, CAPAS Y PECHERAS</t>
  </si>
  <si>
    <t>B1500000376</t>
  </si>
  <si>
    <t>SUPLIDORES DIVERSOS, SRL</t>
  </si>
  <si>
    <t>COMPRA DE HERRAMIENTAS, RESPUESTOS, ARTICULOS PARA PLOMERIA Y BOTAS.</t>
  </si>
  <si>
    <t>B1500001523</t>
  </si>
  <si>
    <t>PAGO FACTURA ALQUILER OFICINA DIGECAC EN LA ROMANA</t>
  </si>
  <si>
    <t>B1500000036</t>
  </si>
  <si>
    <t>B1500239555</t>
  </si>
  <si>
    <t>B1500239556</t>
  </si>
  <si>
    <t>K SWIS, SRL</t>
  </si>
  <si>
    <t>PAGO POR ALQUILER DE CAMION CARGA DAIHATSU</t>
  </si>
  <si>
    <t>B1500000128</t>
  </si>
  <si>
    <t>TOTAL</t>
  </si>
  <si>
    <t>ENC. DE CONTABILIDAD</t>
  </si>
  <si>
    <t>Licda. IRIANA N. JIMENEZ 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</si>
</sst>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14" fontId="2" fillId="0" borderId="0" xfId="0" applyNumberFormat="1" applyFont="1"/>
    <xf numFmtId="164" fontId="2" fillId="0" borderId="0" xfId="0" applyNumberFormat="1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14" fontId="1" fillId="0" borderId="1" xfId="0" applyNumberFormat="1" applyFont="1" applyBorder="1" applyAlignment="1">
      <alignment horizontal="center" wrapText="1"/>
    </xf>
    <xf numFmtId="164" fontId="1" fillId="0" borderId="1" xfId="0" applyNumberFormat="1" applyFont="1" applyFill="1" applyBorder="1" applyAlignment="1">
      <alignment horizontal="center" wrapText="1"/>
    </xf>
    <xf numFmtId="14" fontId="1" fillId="0" borderId="1" xfId="0" applyNumberFormat="1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left" wrapText="1"/>
    </xf>
    <xf numFmtId="14" fontId="1" fillId="0" borderId="2" xfId="0" applyNumberFormat="1" applyFont="1" applyBorder="1" applyAlignment="1">
      <alignment horizontal="right" wrapText="1"/>
    </xf>
    <xf numFmtId="164" fontId="1" fillId="0" borderId="1" xfId="0" applyNumberFormat="1" applyFont="1" applyBorder="1" applyAlignment="1">
      <alignment wrapText="1"/>
    </xf>
    <xf numFmtId="14" fontId="1" fillId="0" borderId="1" xfId="0" applyNumberFormat="1" applyFont="1" applyBorder="1" applyAlignment="1">
      <alignment wrapText="1"/>
    </xf>
    <xf numFmtId="164" fontId="1" fillId="0" borderId="1" xfId="0" applyNumberFormat="1" applyFont="1" applyBorder="1"/>
    <xf numFmtId="0" fontId="1" fillId="0" borderId="1" xfId="0" applyFont="1" applyBorder="1"/>
    <xf numFmtId="4" fontId="1" fillId="0" borderId="1" xfId="0" applyNumberFormat="1" applyFont="1" applyBorder="1" applyAlignment="1">
      <alignment wrapText="1"/>
    </xf>
    <xf numFmtId="14" fontId="1" fillId="0" borderId="1" xfId="0" applyNumberFormat="1" applyFont="1" applyBorder="1"/>
    <xf numFmtId="4" fontId="1" fillId="0" borderId="1" xfId="0" applyNumberFormat="1" applyFont="1" applyBorder="1"/>
    <xf numFmtId="14" fontId="1" fillId="0" borderId="1" xfId="0" applyNumberFormat="1" applyFont="1" applyBorder="1" applyAlignment="1"/>
    <xf numFmtId="14" fontId="2" fillId="0" borderId="1" xfId="0" applyNumberFormat="1" applyFont="1" applyBorder="1"/>
    <xf numFmtId="0" fontId="2" fillId="0" borderId="1" xfId="0" applyFont="1" applyBorder="1"/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14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I49"/>
  <sheetViews>
    <sheetView tabSelected="1" topLeftCell="A40" workbookViewId="0">
      <selection activeCell="J46" sqref="J46"/>
    </sheetView>
  </sheetViews>
  <sheetFormatPr baseColWidth="10" defaultColWidth="9.140625" defaultRowHeight="15" x14ac:dyDescent="0.25"/>
  <cols>
    <col min="1" max="1" width="20.7109375" customWidth="1"/>
    <col min="2" max="2" width="35.42578125" customWidth="1"/>
    <col min="3" max="3" width="20" customWidth="1"/>
    <col min="4" max="4" width="15.7109375" customWidth="1"/>
    <col min="5" max="5" width="15" customWidth="1"/>
    <col min="6" max="6" width="14.28515625" customWidth="1"/>
    <col min="7" max="7" width="16.42578125" customWidth="1"/>
    <col min="8" max="8" width="13.28515625" customWidth="1"/>
  </cols>
  <sheetData>
    <row r="5" spans="1:9" x14ac:dyDescent="0.25">
      <c r="A5" s="1" t="s">
        <v>0</v>
      </c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2"/>
      <c r="F6" s="3"/>
      <c r="G6" s="4"/>
      <c r="H6" s="2"/>
      <c r="I6" s="2"/>
    </row>
    <row r="7" spans="1:9" x14ac:dyDescent="0.25">
      <c r="A7" s="2"/>
      <c r="B7" s="2"/>
      <c r="C7" s="2"/>
      <c r="D7" s="3"/>
      <c r="E7" s="4"/>
      <c r="F7" s="3"/>
      <c r="G7" s="4"/>
      <c r="H7" s="2"/>
      <c r="I7" s="2"/>
    </row>
    <row r="8" spans="1:9" x14ac:dyDescent="0.25">
      <c r="A8" s="2"/>
      <c r="B8" s="2"/>
      <c r="C8" s="3"/>
      <c r="D8" s="3"/>
      <c r="E8" s="4"/>
      <c r="F8" s="3"/>
      <c r="G8" s="4"/>
      <c r="H8" s="2"/>
      <c r="I8" s="2"/>
    </row>
    <row r="9" spans="1:9" ht="51.75" x14ac:dyDescent="0.25">
      <c r="A9" s="5" t="s">
        <v>1</v>
      </c>
      <c r="B9" s="6" t="s">
        <v>2</v>
      </c>
      <c r="C9" s="6" t="s">
        <v>3</v>
      </c>
      <c r="D9" s="7" t="s">
        <v>4</v>
      </c>
      <c r="E9" s="8" t="s">
        <v>5</v>
      </c>
      <c r="F9" s="9" t="s">
        <v>6</v>
      </c>
      <c r="G9" s="8" t="s">
        <v>7</v>
      </c>
      <c r="H9" s="10" t="s">
        <v>8</v>
      </c>
      <c r="I9" s="10" t="s">
        <v>9</v>
      </c>
    </row>
    <row r="10" spans="1:9" ht="102" x14ac:dyDescent="0.25">
      <c r="A10" s="11" t="s">
        <v>10</v>
      </c>
      <c r="B10" s="12" t="s">
        <v>11</v>
      </c>
      <c r="C10" s="13" t="s">
        <v>12</v>
      </c>
      <c r="D10" s="14">
        <v>45231</v>
      </c>
      <c r="E10" s="15">
        <v>262222</v>
      </c>
      <c r="F10" s="16">
        <v>45246</v>
      </c>
      <c r="G10" s="17">
        <v>262222</v>
      </c>
      <c r="H10" s="17">
        <f>+E10-G10</f>
        <v>0</v>
      </c>
      <c r="I10" s="18" t="s">
        <v>13</v>
      </c>
    </row>
    <row r="11" spans="1:9" ht="153" x14ac:dyDescent="0.25">
      <c r="A11" s="11" t="s">
        <v>14</v>
      </c>
      <c r="B11" s="19" t="s">
        <v>15</v>
      </c>
      <c r="C11" s="19" t="s">
        <v>16</v>
      </c>
      <c r="D11" s="16">
        <v>45231</v>
      </c>
      <c r="E11" s="17">
        <v>141993.04</v>
      </c>
      <c r="F11" s="20">
        <v>45246</v>
      </c>
      <c r="G11" s="17">
        <v>141993.04</v>
      </c>
      <c r="H11" s="17">
        <f t="shared" ref="H11:H12" si="0">+E11-G11</f>
        <v>0</v>
      </c>
      <c r="I11" s="18" t="s">
        <v>13</v>
      </c>
    </row>
    <row r="12" spans="1:9" ht="39" x14ac:dyDescent="0.25">
      <c r="A12" s="11" t="s">
        <v>17</v>
      </c>
      <c r="B12" s="19" t="s">
        <v>18</v>
      </c>
      <c r="C12" s="19" t="s">
        <v>19</v>
      </c>
      <c r="D12" s="16">
        <v>45231</v>
      </c>
      <c r="E12" s="17">
        <v>190000</v>
      </c>
      <c r="F12" s="20">
        <v>45246</v>
      </c>
      <c r="G12" s="17">
        <v>190000</v>
      </c>
      <c r="H12" s="17">
        <f t="shared" si="0"/>
        <v>0</v>
      </c>
      <c r="I12" s="18" t="s">
        <v>13</v>
      </c>
    </row>
    <row r="13" spans="1:9" ht="77.25" x14ac:dyDescent="0.25">
      <c r="A13" s="11" t="s">
        <v>20</v>
      </c>
      <c r="B13" s="19" t="s">
        <v>21</v>
      </c>
      <c r="C13" s="19" t="s">
        <v>22</v>
      </c>
      <c r="D13" s="16">
        <v>45232</v>
      </c>
      <c r="E13" s="17">
        <v>39996.1</v>
      </c>
      <c r="F13" s="20">
        <v>45247</v>
      </c>
      <c r="G13" s="17">
        <v>39996.1</v>
      </c>
      <c r="H13" s="17">
        <v>0</v>
      </c>
      <c r="I13" s="18" t="s">
        <v>13</v>
      </c>
    </row>
    <row r="14" spans="1:9" ht="76.5" x14ac:dyDescent="0.25">
      <c r="A14" s="11" t="s">
        <v>23</v>
      </c>
      <c r="B14" s="19" t="s">
        <v>24</v>
      </c>
      <c r="C14" s="19" t="s">
        <v>25</v>
      </c>
      <c r="D14" s="16">
        <v>45232</v>
      </c>
      <c r="E14" s="17">
        <v>261056.2</v>
      </c>
      <c r="F14" s="20">
        <v>45247</v>
      </c>
      <c r="G14" s="17">
        <v>261056.2</v>
      </c>
      <c r="H14" s="17">
        <f t="shared" ref="H14" si="1">+E14-G14</f>
        <v>0</v>
      </c>
      <c r="I14" s="18" t="s">
        <v>13</v>
      </c>
    </row>
    <row r="15" spans="1:9" ht="76.5" x14ac:dyDescent="0.25">
      <c r="A15" s="11" t="s">
        <v>23</v>
      </c>
      <c r="B15" s="19" t="s">
        <v>26</v>
      </c>
      <c r="C15" s="21" t="s">
        <v>27</v>
      </c>
      <c r="D15" s="16">
        <v>45232</v>
      </c>
      <c r="E15" s="17">
        <v>163.37</v>
      </c>
      <c r="F15" s="20">
        <v>45247</v>
      </c>
      <c r="G15" s="17">
        <v>163.37</v>
      </c>
      <c r="H15" s="17">
        <v>0</v>
      </c>
      <c r="I15" s="18" t="s">
        <v>13</v>
      </c>
    </row>
    <row r="16" spans="1:9" ht="77.25" x14ac:dyDescent="0.25">
      <c r="A16" s="11" t="s">
        <v>28</v>
      </c>
      <c r="B16" s="19" t="s">
        <v>29</v>
      </c>
      <c r="C16" s="19" t="s">
        <v>30</v>
      </c>
      <c r="D16" s="16">
        <v>45232</v>
      </c>
      <c r="E16" s="17">
        <v>150000</v>
      </c>
      <c r="F16" s="20">
        <v>45247</v>
      </c>
      <c r="G16" s="17">
        <v>150000</v>
      </c>
      <c r="H16" s="17">
        <f t="shared" ref="H16:H28" si="2">+E16-G16</f>
        <v>0</v>
      </c>
      <c r="I16" s="18" t="s">
        <v>13</v>
      </c>
    </row>
    <row r="17" spans="1:9" ht="76.5" x14ac:dyDescent="0.25">
      <c r="A17" s="11" t="s">
        <v>31</v>
      </c>
      <c r="B17" s="19" t="s">
        <v>32</v>
      </c>
      <c r="C17" s="19" t="s">
        <v>33</v>
      </c>
      <c r="D17" s="16">
        <v>45232</v>
      </c>
      <c r="E17" s="17">
        <v>342250.63</v>
      </c>
      <c r="F17" s="20">
        <v>45247</v>
      </c>
      <c r="G17" s="17">
        <v>342250.63</v>
      </c>
      <c r="H17" s="17">
        <f t="shared" si="2"/>
        <v>0</v>
      </c>
      <c r="I17" s="18" t="s">
        <v>13</v>
      </c>
    </row>
    <row r="18" spans="1:9" ht="64.5" x14ac:dyDescent="0.25">
      <c r="A18" s="5" t="s">
        <v>34</v>
      </c>
      <c r="B18" s="19" t="s">
        <v>35</v>
      </c>
      <c r="C18" s="21" t="s">
        <v>36</v>
      </c>
      <c r="D18" s="16">
        <v>45232</v>
      </c>
      <c r="E18" s="17">
        <v>150000.01</v>
      </c>
      <c r="F18" s="20">
        <v>45247</v>
      </c>
      <c r="G18" s="17">
        <v>150000.01</v>
      </c>
      <c r="H18" s="17">
        <f t="shared" si="2"/>
        <v>0</v>
      </c>
      <c r="I18" s="18" t="s">
        <v>13</v>
      </c>
    </row>
    <row r="19" spans="1:9" ht="115.5" x14ac:dyDescent="0.25">
      <c r="A19" s="11" t="s">
        <v>37</v>
      </c>
      <c r="B19" s="19" t="s">
        <v>38</v>
      </c>
      <c r="C19" s="19" t="s">
        <v>39</v>
      </c>
      <c r="D19" s="16">
        <v>45238</v>
      </c>
      <c r="E19" s="17">
        <v>944000</v>
      </c>
      <c r="F19" s="20">
        <v>45253</v>
      </c>
      <c r="G19" s="17">
        <v>944000</v>
      </c>
      <c r="H19" s="17">
        <f t="shared" si="2"/>
        <v>0</v>
      </c>
      <c r="I19" s="18" t="s">
        <v>13</v>
      </c>
    </row>
    <row r="20" spans="1:9" ht="77.25" x14ac:dyDescent="0.25">
      <c r="A20" s="11" t="s">
        <v>40</v>
      </c>
      <c r="B20" s="19" t="s">
        <v>41</v>
      </c>
      <c r="C20" s="19" t="s">
        <v>42</v>
      </c>
      <c r="D20" s="16">
        <v>45238</v>
      </c>
      <c r="E20" s="17">
        <v>1049878.45</v>
      </c>
      <c r="F20" s="20">
        <v>45253</v>
      </c>
      <c r="G20" s="17">
        <v>1049878.45</v>
      </c>
      <c r="H20" s="17">
        <f t="shared" si="2"/>
        <v>0</v>
      </c>
      <c r="I20" s="18" t="s">
        <v>13</v>
      </c>
    </row>
    <row r="21" spans="1:9" ht="51.75" x14ac:dyDescent="0.25">
      <c r="A21" s="5" t="s">
        <v>10</v>
      </c>
      <c r="B21" s="19" t="s">
        <v>43</v>
      </c>
      <c r="C21" s="19" t="s">
        <v>44</v>
      </c>
      <c r="D21" s="16">
        <v>45239</v>
      </c>
      <c r="E21" s="17">
        <v>268922</v>
      </c>
      <c r="F21" s="20">
        <v>45253</v>
      </c>
      <c r="G21" s="17">
        <v>268922</v>
      </c>
      <c r="H21" s="17">
        <f t="shared" si="2"/>
        <v>0</v>
      </c>
      <c r="I21" s="18" t="s">
        <v>13</v>
      </c>
    </row>
    <row r="22" spans="1:9" ht="51.75" x14ac:dyDescent="0.25">
      <c r="A22" s="5" t="s">
        <v>45</v>
      </c>
      <c r="B22" s="19" t="s">
        <v>46</v>
      </c>
      <c r="C22" s="21" t="s">
        <v>47</v>
      </c>
      <c r="D22" s="22">
        <v>45239</v>
      </c>
      <c r="E22" s="17">
        <v>408126.6</v>
      </c>
      <c r="F22" s="20">
        <v>45253</v>
      </c>
      <c r="G22" s="17">
        <v>408126.6</v>
      </c>
      <c r="H22" s="17">
        <f t="shared" si="2"/>
        <v>0</v>
      </c>
      <c r="I22" s="18" t="s">
        <v>13</v>
      </c>
    </row>
    <row r="23" spans="1:9" ht="90" x14ac:dyDescent="0.25">
      <c r="A23" s="11" t="s">
        <v>48</v>
      </c>
      <c r="B23" s="19" t="s">
        <v>49</v>
      </c>
      <c r="C23" s="19" t="s">
        <v>50</v>
      </c>
      <c r="D23" s="16">
        <v>45239</v>
      </c>
      <c r="E23" s="17">
        <v>611380.43000000005</v>
      </c>
      <c r="F23" s="20">
        <v>45254</v>
      </c>
      <c r="G23" s="17">
        <v>611380.43000000005</v>
      </c>
      <c r="H23" s="17">
        <f t="shared" si="2"/>
        <v>0</v>
      </c>
      <c r="I23" s="18" t="s">
        <v>13</v>
      </c>
    </row>
    <row r="24" spans="1:9" ht="77.25" x14ac:dyDescent="0.25">
      <c r="A24" s="11" t="s">
        <v>37</v>
      </c>
      <c r="B24" s="19" t="s">
        <v>51</v>
      </c>
      <c r="C24" s="19" t="s">
        <v>52</v>
      </c>
      <c r="D24" s="16">
        <v>45240</v>
      </c>
      <c r="E24" s="17">
        <v>123082.06</v>
      </c>
      <c r="F24" s="20">
        <v>45254</v>
      </c>
      <c r="G24" s="17">
        <v>123082.06</v>
      </c>
      <c r="H24" s="17">
        <f t="shared" si="2"/>
        <v>0</v>
      </c>
      <c r="I24" s="18" t="s">
        <v>13</v>
      </c>
    </row>
    <row r="25" spans="1:9" ht="102.75" x14ac:dyDescent="0.25">
      <c r="A25" s="11" t="s">
        <v>37</v>
      </c>
      <c r="B25" s="19" t="s">
        <v>53</v>
      </c>
      <c r="C25" s="19" t="s">
        <v>54</v>
      </c>
      <c r="D25" s="16">
        <v>45240</v>
      </c>
      <c r="E25" s="17">
        <v>56226.14</v>
      </c>
      <c r="F25" s="20">
        <v>45255</v>
      </c>
      <c r="G25" s="17">
        <v>56226.14</v>
      </c>
      <c r="H25" s="17">
        <f t="shared" si="2"/>
        <v>0</v>
      </c>
      <c r="I25" s="18" t="s">
        <v>13</v>
      </c>
    </row>
    <row r="26" spans="1:9" ht="89.25" x14ac:dyDescent="0.25">
      <c r="A26" s="11" t="s">
        <v>55</v>
      </c>
      <c r="B26" s="19" t="s">
        <v>56</v>
      </c>
      <c r="C26" s="19" t="s">
        <v>57</v>
      </c>
      <c r="D26" s="16">
        <v>45240</v>
      </c>
      <c r="E26" s="17">
        <v>15000</v>
      </c>
      <c r="F26" s="20">
        <v>45255</v>
      </c>
      <c r="G26" s="17">
        <v>15000</v>
      </c>
      <c r="H26" s="17">
        <f t="shared" si="2"/>
        <v>0</v>
      </c>
      <c r="I26" s="18" t="s">
        <v>13</v>
      </c>
    </row>
    <row r="27" spans="1:9" ht="128.25" x14ac:dyDescent="0.25">
      <c r="A27" s="5" t="s">
        <v>58</v>
      </c>
      <c r="B27" s="19" t="s">
        <v>59</v>
      </c>
      <c r="C27" s="19" t="s">
        <v>60</v>
      </c>
      <c r="D27" s="16">
        <v>45240</v>
      </c>
      <c r="E27" s="17">
        <v>603432</v>
      </c>
      <c r="F27" s="20">
        <v>45255</v>
      </c>
      <c r="G27" s="17">
        <v>603432</v>
      </c>
      <c r="H27" s="17">
        <f t="shared" si="2"/>
        <v>0</v>
      </c>
      <c r="I27" s="18" t="s">
        <v>13</v>
      </c>
    </row>
    <row r="28" spans="1:9" ht="64.5" x14ac:dyDescent="0.25">
      <c r="A28" s="5" t="s">
        <v>61</v>
      </c>
      <c r="B28" s="19" t="s">
        <v>62</v>
      </c>
      <c r="C28" s="19" t="s">
        <v>63</v>
      </c>
      <c r="D28" s="16">
        <v>45244</v>
      </c>
      <c r="E28" s="17">
        <v>255580</v>
      </c>
      <c r="F28" s="20">
        <v>45258</v>
      </c>
      <c r="G28" s="17">
        <v>255580</v>
      </c>
      <c r="H28" s="17">
        <f t="shared" si="2"/>
        <v>0</v>
      </c>
      <c r="I28" s="18" t="s">
        <v>13</v>
      </c>
    </row>
    <row r="29" spans="1:9" ht="153.75" x14ac:dyDescent="0.25">
      <c r="A29" s="5" t="s">
        <v>64</v>
      </c>
      <c r="B29" s="19" t="s">
        <v>65</v>
      </c>
      <c r="C29" s="19" t="s">
        <v>66</v>
      </c>
      <c r="D29" s="16">
        <v>45244</v>
      </c>
      <c r="E29" s="17">
        <v>1694818.85</v>
      </c>
      <c r="F29" s="20">
        <v>45259</v>
      </c>
      <c r="G29" s="17">
        <v>1694818.85</v>
      </c>
      <c r="H29" s="17">
        <v>0</v>
      </c>
      <c r="I29" s="18" t="s">
        <v>13</v>
      </c>
    </row>
    <row r="30" spans="1:9" ht="76.5" x14ac:dyDescent="0.25">
      <c r="A30" s="11" t="s">
        <v>37</v>
      </c>
      <c r="B30" s="19" t="s">
        <v>67</v>
      </c>
      <c r="C30" s="19" t="s">
        <v>68</v>
      </c>
      <c r="D30" s="16">
        <v>45247</v>
      </c>
      <c r="E30" s="17">
        <v>98095.19</v>
      </c>
      <c r="F30" s="20">
        <v>45262</v>
      </c>
      <c r="G30" s="17">
        <v>98095.19</v>
      </c>
      <c r="H30" s="17">
        <v>0</v>
      </c>
      <c r="I30" s="18" t="s">
        <v>13</v>
      </c>
    </row>
    <row r="31" spans="1:9" ht="77.25" x14ac:dyDescent="0.25">
      <c r="A31" s="11" t="s">
        <v>37</v>
      </c>
      <c r="B31" s="19" t="s">
        <v>69</v>
      </c>
      <c r="C31" s="19" t="s">
        <v>70</v>
      </c>
      <c r="D31" s="16">
        <v>45247</v>
      </c>
      <c r="E31" s="17">
        <v>38413.47</v>
      </c>
      <c r="F31" s="20">
        <v>45262</v>
      </c>
      <c r="G31" s="17">
        <v>38413.47</v>
      </c>
      <c r="H31" s="17">
        <v>0</v>
      </c>
      <c r="I31" s="18" t="s">
        <v>13</v>
      </c>
    </row>
    <row r="32" spans="1:9" ht="77.25" x14ac:dyDescent="0.25">
      <c r="A32" s="11" t="s">
        <v>40</v>
      </c>
      <c r="B32" s="19" t="s">
        <v>71</v>
      </c>
      <c r="C32" s="19" t="s">
        <v>72</v>
      </c>
      <c r="D32" s="16">
        <v>45247</v>
      </c>
      <c r="E32" s="17">
        <v>1382682.79</v>
      </c>
      <c r="F32" s="20">
        <v>45262</v>
      </c>
      <c r="G32" s="17">
        <v>1382682.79</v>
      </c>
      <c r="H32" s="17">
        <v>0</v>
      </c>
      <c r="I32" s="18" t="s">
        <v>13</v>
      </c>
    </row>
    <row r="33" spans="1:9" ht="77.25" x14ac:dyDescent="0.25">
      <c r="A33" s="11" t="s">
        <v>73</v>
      </c>
      <c r="B33" s="19" t="s">
        <v>74</v>
      </c>
      <c r="C33" s="19" t="s">
        <v>75</v>
      </c>
      <c r="D33" s="16">
        <v>45250</v>
      </c>
      <c r="E33" s="17">
        <v>126898</v>
      </c>
      <c r="F33" s="20">
        <v>45265</v>
      </c>
      <c r="G33" s="17">
        <v>126898</v>
      </c>
      <c r="H33" s="17">
        <v>0</v>
      </c>
      <c r="I33" s="18" t="s">
        <v>13</v>
      </c>
    </row>
    <row r="34" spans="1:9" ht="102.75" x14ac:dyDescent="0.25">
      <c r="A34" s="11" t="s">
        <v>76</v>
      </c>
      <c r="B34" s="19" t="s">
        <v>77</v>
      </c>
      <c r="C34" s="19" t="s">
        <v>78</v>
      </c>
      <c r="D34" s="16">
        <v>45252</v>
      </c>
      <c r="E34" s="17">
        <v>225000</v>
      </c>
      <c r="F34" s="20">
        <v>45266</v>
      </c>
      <c r="G34" s="17">
        <v>225000</v>
      </c>
      <c r="H34" s="17">
        <v>0</v>
      </c>
      <c r="I34" s="18" t="s">
        <v>13</v>
      </c>
    </row>
    <row r="35" spans="1:9" ht="90" x14ac:dyDescent="0.25">
      <c r="A35" s="11" t="s">
        <v>79</v>
      </c>
      <c r="B35" s="19" t="s">
        <v>80</v>
      </c>
      <c r="C35" s="19" t="s">
        <v>81</v>
      </c>
      <c r="D35" s="16">
        <v>45252</v>
      </c>
      <c r="E35" s="17">
        <v>150000</v>
      </c>
      <c r="F35" s="20">
        <v>45266</v>
      </c>
      <c r="G35" s="17">
        <v>150000</v>
      </c>
      <c r="H35" s="17">
        <v>0</v>
      </c>
      <c r="I35" s="18" t="s">
        <v>13</v>
      </c>
    </row>
    <row r="36" spans="1:9" ht="115.5" x14ac:dyDescent="0.25">
      <c r="A36" s="11" t="s">
        <v>82</v>
      </c>
      <c r="B36" s="19" t="s">
        <v>83</v>
      </c>
      <c r="C36" s="19" t="s">
        <v>84</v>
      </c>
      <c r="D36" s="16">
        <v>45252</v>
      </c>
      <c r="E36" s="17">
        <v>202230.5</v>
      </c>
      <c r="F36" s="20">
        <v>45267</v>
      </c>
      <c r="G36" s="17">
        <v>202230.5</v>
      </c>
      <c r="H36" s="17">
        <v>0</v>
      </c>
      <c r="I36" s="18" t="s">
        <v>13</v>
      </c>
    </row>
    <row r="37" spans="1:9" ht="128.25" x14ac:dyDescent="0.25">
      <c r="A37" s="11" t="s">
        <v>85</v>
      </c>
      <c r="B37" s="19" t="s">
        <v>86</v>
      </c>
      <c r="C37" s="19" t="s">
        <v>87</v>
      </c>
      <c r="D37" s="16">
        <v>45252</v>
      </c>
      <c r="E37" s="17">
        <v>1576355.16</v>
      </c>
      <c r="F37" s="20">
        <v>45267</v>
      </c>
      <c r="G37" s="17">
        <v>1576355.16</v>
      </c>
      <c r="H37" s="17">
        <v>0</v>
      </c>
      <c r="I37" s="18" t="s">
        <v>13</v>
      </c>
    </row>
    <row r="38" spans="1:9" ht="90" x14ac:dyDescent="0.25">
      <c r="A38" s="11" t="s">
        <v>20</v>
      </c>
      <c r="B38" s="19" t="s">
        <v>88</v>
      </c>
      <c r="C38" s="19" t="s">
        <v>89</v>
      </c>
      <c r="D38" s="16">
        <v>45253</v>
      </c>
      <c r="E38" s="17">
        <v>39996.1</v>
      </c>
      <c r="F38" s="20">
        <v>45268</v>
      </c>
      <c r="G38" s="17">
        <v>39996.1</v>
      </c>
      <c r="H38" s="17">
        <v>0</v>
      </c>
      <c r="I38" s="18" t="s">
        <v>13</v>
      </c>
    </row>
    <row r="39" spans="1:9" ht="77.25" x14ac:dyDescent="0.25">
      <c r="A39" s="11" t="s">
        <v>37</v>
      </c>
      <c r="B39" s="19" t="s">
        <v>51</v>
      </c>
      <c r="C39" s="19" t="s">
        <v>90</v>
      </c>
      <c r="D39" s="16">
        <v>45253</v>
      </c>
      <c r="E39" s="17">
        <v>61670.68</v>
      </c>
      <c r="F39" s="20">
        <v>45268</v>
      </c>
      <c r="G39" s="17">
        <v>61670.68</v>
      </c>
      <c r="H39" s="17">
        <v>0</v>
      </c>
      <c r="I39" s="18" t="s">
        <v>13</v>
      </c>
    </row>
    <row r="40" spans="1:9" ht="77.25" x14ac:dyDescent="0.25">
      <c r="A40" s="11" t="s">
        <v>37</v>
      </c>
      <c r="B40" s="19" t="s">
        <v>51</v>
      </c>
      <c r="C40" s="19" t="s">
        <v>91</v>
      </c>
      <c r="D40" s="16">
        <v>45253</v>
      </c>
      <c r="E40" s="17">
        <v>23145.46</v>
      </c>
      <c r="F40" s="20">
        <v>45268</v>
      </c>
      <c r="G40" s="17">
        <v>23145.46</v>
      </c>
      <c r="H40" s="17">
        <v>0</v>
      </c>
      <c r="I40" s="18" t="s">
        <v>13</v>
      </c>
    </row>
    <row r="41" spans="1:9" ht="90" x14ac:dyDescent="0.25">
      <c r="A41" s="11" t="s">
        <v>92</v>
      </c>
      <c r="B41" s="19" t="s">
        <v>93</v>
      </c>
      <c r="C41" s="19" t="s">
        <v>94</v>
      </c>
      <c r="D41" s="16">
        <v>45258</v>
      </c>
      <c r="E41" s="17">
        <v>75000.009999999995</v>
      </c>
      <c r="F41" s="20">
        <v>45273</v>
      </c>
      <c r="G41" s="17">
        <v>75000.009999999995</v>
      </c>
      <c r="H41" s="17">
        <v>0</v>
      </c>
      <c r="I41" s="18" t="s">
        <v>13</v>
      </c>
    </row>
    <row r="42" spans="1:9" x14ac:dyDescent="0.25">
      <c r="A42" s="11" t="s">
        <v>95</v>
      </c>
      <c r="B42" s="21"/>
      <c r="C42" s="21"/>
      <c r="D42" s="20"/>
      <c r="E42" s="17">
        <f>SUM(E10:E41)</f>
        <v>11567615.239999998</v>
      </c>
      <c r="F42" s="23"/>
      <c r="G42" s="17">
        <f>SUM(G10:G41)</f>
        <v>11567615.239999998</v>
      </c>
      <c r="H42" s="17"/>
      <c r="I42" s="24"/>
    </row>
    <row r="43" spans="1:9" x14ac:dyDescent="0.25">
      <c r="A43" s="2"/>
      <c r="B43" s="25"/>
      <c r="C43" s="25"/>
      <c r="D43" s="25"/>
      <c r="E43" s="25"/>
      <c r="F43" s="25"/>
      <c r="G43" s="25"/>
      <c r="H43" s="25"/>
      <c r="I43" s="25"/>
    </row>
    <row r="44" spans="1:9" x14ac:dyDescent="0.25">
      <c r="A44" s="26" t="s">
        <v>96</v>
      </c>
      <c r="B44" s="26"/>
      <c r="C44" s="26"/>
      <c r="D44" s="26"/>
      <c r="E44" s="26"/>
      <c r="F44" s="26"/>
      <c r="G44" s="26"/>
      <c r="H44" s="26"/>
      <c r="I44" s="26"/>
    </row>
    <row r="45" spans="1:9" x14ac:dyDescent="0.25">
      <c r="A45" s="26"/>
      <c r="B45" s="26"/>
      <c r="C45" s="26"/>
      <c r="D45" s="26"/>
      <c r="E45" s="26"/>
      <c r="F45" s="26"/>
      <c r="G45" s="26"/>
      <c r="H45" s="26"/>
      <c r="I45" s="26"/>
    </row>
    <row r="46" spans="1:9" x14ac:dyDescent="0.25">
      <c r="A46" s="27" t="s">
        <v>97</v>
      </c>
      <c r="B46" s="27"/>
      <c r="C46" s="27"/>
      <c r="D46" s="27"/>
      <c r="E46" s="27"/>
      <c r="F46" s="27"/>
      <c r="G46" s="27"/>
      <c r="H46" s="27"/>
      <c r="I46" s="27"/>
    </row>
    <row r="47" spans="1:9" x14ac:dyDescent="0.25">
      <c r="A47" s="2"/>
      <c r="B47" s="2"/>
      <c r="C47" s="2"/>
      <c r="D47" s="3"/>
      <c r="E47" s="2"/>
      <c r="F47" s="3"/>
      <c r="G47" s="4"/>
      <c r="H47" s="2"/>
      <c r="I47" s="2"/>
    </row>
    <row r="48" spans="1:9" x14ac:dyDescent="0.25">
      <c r="D48" s="28"/>
      <c r="F48" s="28"/>
      <c r="G48" s="29"/>
    </row>
    <row r="49" spans="4:7" x14ac:dyDescent="0.25">
      <c r="D49" s="28"/>
      <c r="F49" s="28"/>
      <c r="G49" s="29"/>
    </row>
  </sheetData>
  <mergeCells count="4">
    <mergeCell ref="A5:I5"/>
    <mergeCell ref="A6:D6"/>
    <mergeCell ref="A44:I45"/>
    <mergeCell ref="A46:I4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2023-12-08T13:32:08Z</dcterms:modified>
</cp:coreProperties>
</file>