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H38" i="1"/>
  <c r="H37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9" i="1"/>
</calcChain>
</file>

<file path=xl/sharedStrings.xml><?xml version="1.0" encoding="utf-8"?>
<sst xmlns="http://schemas.openxmlformats.org/spreadsheetml/2006/main" count="133" uniqueCount="96">
  <si>
    <t>RELACION DE PAGOS A PROVEEDORES AL MES DE AGOSTO/2024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</si>
  <si>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</si>
  <si>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</si>
  <si>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</si>
  <si>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</si>
  <si>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</si>
  <si>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</si>
  <si>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</si>
  <si>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</si>
  <si>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</si>
  <si>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COMPAÑÍA DOMINICANA DE TELEFONOS C POR A.</t>
  </si>
  <si>
    <t>PAGO POR SERVICIOS TELEFONICO</t>
  </si>
  <si>
    <t>E450000049057 E450000049162</t>
  </si>
  <si>
    <t>COMPLETO</t>
  </si>
  <si>
    <t>DITA SERVICES, SRL</t>
  </si>
  <si>
    <t>PAGO DE FUMIGACION</t>
  </si>
  <si>
    <t>B1500000466</t>
  </si>
  <si>
    <t>FELIX DAGOBERTO LIZARDO</t>
  </si>
  <si>
    <t>PAGO POR SERVICIO DE PUBLICIDAD</t>
  </si>
  <si>
    <t>B1500000108</t>
  </si>
  <si>
    <t>BRAIN GENERAL SERVICES, SRL</t>
  </si>
  <si>
    <t>PAGO DE FACTURA POR COMPRA DE PIEZA PARA TRIMMER</t>
  </si>
  <si>
    <t>B1500000223</t>
  </si>
  <si>
    <t>JG DIESEL, SRL</t>
  </si>
  <si>
    <t>PAGO DE FACTURA POR COMPRA DE GASOIL REGULAR</t>
  </si>
  <si>
    <t>B1500000236</t>
  </si>
  <si>
    <t>RV DIESEL, SRL</t>
  </si>
  <si>
    <t>PAGO TIKETS DE COMBUSTIBLE</t>
  </si>
  <si>
    <t>B1500000704</t>
  </si>
  <si>
    <t>SUPLIDORA MERCYT, SRL</t>
  </si>
  <si>
    <t>PAGO POR COMPRA DE PRODUCTO DE ALIMENTOS Y BEBIDAS</t>
  </si>
  <si>
    <t>B1500000066</t>
  </si>
  <si>
    <t>EMPRESA DISTRIBUIDORA DE ELECTRICIDAD DEL ESTE</t>
  </si>
  <si>
    <t>PAGO CONSUMO ENERGIA ELECTRICA SEDE CENTRAL</t>
  </si>
  <si>
    <t>B1500346687</t>
  </si>
  <si>
    <t>PAGO CONSUMO ENERGIA ELECTRICA LA ROMANA</t>
  </si>
  <si>
    <t>B1500343758</t>
  </si>
  <si>
    <t>NEUMATICO Y SERVICIOS ORIENTAL, SRL</t>
  </si>
  <si>
    <t>REPARACION Y MANTENIMIENTO PREVENTIVO Y CORRECTIVO</t>
  </si>
  <si>
    <t>B1500000616</t>
  </si>
  <si>
    <t>INKCORP DOMINICANA, SRL</t>
  </si>
  <si>
    <t>PAGO POR COMPRA DE SUMINISTRO DE OFICINA</t>
  </si>
  <si>
    <t>B1500000164</t>
  </si>
  <si>
    <t>TORENA DOMINICANA, S. R. L.</t>
  </si>
  <si>
    <t>PAGO POR COMPRA DE HILO PARA TRIMMER</t>
  </si>
  <si>
    <t>B1500000006</t>
  </si>
  <si>
    <t>CERTV</t>
  </si>
  <si>
    <t>PAGO DEL 10%</t>
  </si>
  <si>
    <t>B1500009299</t>
  </si>
  <si>
    <t>PAGO DE FACTURA POR COMPRA DE LUBRICANTES Y ARTICULOS DE REFRIGERACION</t>
  </si>
  <si>
    <t>B1500000702 B1500000817</t>
  </si>
  <si>
    <t xml:space="preserve">K SWIS, SRL </t>
  </si>
  <si>
    <t>PAGO ALQUILER DE VEHICULO DE CARGA</t>
  </si>
  <si>
    <t>B1500000149</t>
  </si>
  <si>
    <t>B1500000007</t>
  </si>
  <si>
    <t>ORFELINA CASEAR SERVICIOS DE TRANSSPORTE EIRL</t>
  </si>
  <si>
    <t>PAGO DE ALQUILER DE CAMION CARGA</t>
  </si>
  <si>
    <t>B1500000015</t>
  </si>
  <si>
    <t>COMERCIALIZADORA Y DISTRIBUIDORA MEGAR, SRL</t>
  </si>
  <si>
    <t>PAGO POR COMPRA DE ARENA, GRAVA Y FUNDA DE CAL</t>
  </si>
  <si>
    <t>B1500000390  B1500000392</t>
  </si>
  <si>
    <t>COMPRA DE CEMENTO GRIS PARA REPARACION DE LA VERJA VIVERO 3</t>
  </si>
  <si>
    <t>B1500000389 B1500000391</t>
  </si>
  <si>
    <t>PAGO DE COMPRA DE ALIMENTOS Y BEBIDAS</t>
  </si>
  <si>
    <t>B1500000067</t>
  </si>
  <si>
    <t>AERO ELECTROHANS, SRL</t>
  </si>
  <si>
    <t>ALQUILER DE CAMION CARGA</t>
  </si>
  <si>
    <t>B1500000093</t>
  </si>
  <si>
    <t>SOLUCIONES EMPRESARIALES DIAZ MORE</t>
  </si>
  <si>
    <t>PAGO ALQUILER DE CAMION GRUA</t>
  </si>
  <si>
    <t>B1500000284</t>
  </si>
  <si>
    <t>IMPORTADORA CASTILLO SUZAÑA, SRL</t>
  </si>
  <si>
    <t>PAGO ALQUILER DE AUTOBUS</t>
  </si>
  <si>
    <t>B1500000134</t>
  </si>
  <si>
    <t>SEGURO NACIONAL DE SALUD</t>
  </si>
  <si>
    <t>PAGO SEGURO MEDICO</t>
  </si>
  <si>
    <t>B1500012501</t>
  </si>
  <si>
    <t>PAGO CONSUMO DE ENERGIA ELECTRICA LA ROMANA</t>
  </si>
  <si>
    <t>B1500348899</t>
  </si>
  <si>
    <t>SEGUROS RESERVAS, SA</t>
  </si>
  <si>
    <t>PAGO CLAUSULA DE ENMIENDA A LA POLIZA DE SEGURO VEHICULAR</t>
  </si>
  <si>
    <t>E450000000689 E450000000715</t>
  </si>
  <si>
    <t>ARIPO COMERCIALIZADORA DOMINICANA DE INSUMOS Y NEGOCIOS DIVERSOS, SRL (CODINED)</t>
  </si>
  <si>
    <t xml:space="preserve">PAGO DE FACTURA POR SERVICIOS DE ALMUERZOS DIARIOS </t>
  </si>
  <si>
    <t>B1500000196</t>
  </si>
  <si>
    <t>HVOLQUEZ CONSULTING SERVICES, SRL</t>
  </si>
  <si>
    <t>SERVICIO DE CAPACITACION NOBACI</t>
  </si>
  <si>
    <t>B1500000046</t>
  </si>
  <si>
    <t>PAGO POR ALQUILER DE CAMION CISTERNA</t>
  </si>
  <si>
    <t>B1500000228</t>
  </si>
  <si>
    <t xml:space="preserve">GULFSTREAM PETROLEUM DOMINICANA S DE RL </t>
  </si>
  <si>
    <t>PAGO CONSUMO TARJETA DE COMBUSTIBLE</t>
  </si>
  <si>
    <t>B1500003273</t>
  </si>
  <si>
    <t>TOTAL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</si>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</sst>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164" fontId="1" fillId="0" borderId="0" xfId="0" applyNumberFormat="1" applyFont="1"/>
    <xf numFmtId="14" fontId="0" fillId="0" borderId="1" xfId="0" applyNumberFormat="1" applyFont="1" applyBorder="1"/>
    <xf numFmtId="0" fontId="0" fillId="0" borderId="1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066986" cy="514350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67625" y="381000"/>
          <a:ext cx="1066986" cy="514350"/>
        </a:xfrm>
        <a:prstGeom prst="rect">
          <a:avLst/>
        </a:prstGeom>
        <a:noFill/>
      </xdr:spPr>
    </xdr:pic>
    <xdr:clientData/>
  </xdr:oneCellAnchor>
  <xdr:oneCellAnchor>
    <xdr:from>
      <xdr:col>1</xdr:col>
      <xdr:colOff>133350</xdr:colOff>
      <xdr:row>2</xdr:row>
      <xdr:rowOff>57150</xdr:rowOff>
    </xdr:from>
    <xdr:ext cx="914400" cy="621792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0" y="438150"/>
          <a:ext cx="914400" cy="6217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4"/>
  <sheetViews>
    <sheetView tabSelected="1" workbookViewId="0">
      <selection activeCell="D2" sqref="D2"/>
    </sheetView>
  </sheetViews>
  <sheetFormatPr baseColWidth="10" defaultColWidth="9.140625" defaultRowHeight="15" x14ac:dyDescent="0.25"/>
  <cols>
    <col min="1" max="1" width="28" customWidth="1"/>
    <col min="2" max="2" width="21" customWidth="1"/>
    <col min="3" max="3" width="21.42578125" customWidth="1"/>
    <col min="4" max="4" width="12.85546875" customWidth="1"/>
    <col min="5" max="5" width="17.28515625" customWidth="1"/>
    <col min="6" max="6" width="14.42578125" customWidth="1"/>
    <col min="7" max="8" width="17.5703125" customWidth="1"/>
    <col min="9" max="9" width="16.28515625" customWidth="1"/>
  </cols>
  <sheetData>
    <row r="4" spans="1:9" x14ac:dyDescent="0.25">
      <c r="A4" s="26" t="s">
        <v>0</v>
      </c>
      <c r="B4" s="26"/>
      <c r="C4" s="26"/>
      <c r="D4" s="26"/>
      <c r="E4" s="26"/>
      <c r="F4" s="26"/>
      <c r="G4" s="26"/>
      <c r="H4" s="26"/>
      <c r="I4" s="26"/>
    </row>
    <row r="5" spans="1:9" x14ac:dyDescent="0.25">
      <c r="A5" s="26"/>
      <c r="B5" s="26"/>
      <c r="C5" s="26"/>
      <c r="D5" s="26"/>
      <c r="E5" s="1"/>
      <c r="F5" s="2"/>
      <c r="G5" s="3"/>
      <c r="H5" s="1"/>
      <c r="I5" s="1"/>
    </row>
    <row r="6" spans="1:9" x14ac:dyDescent="0.25">
      <c r="A6" s="1"/>
      <c r="B6" s="1"/>
      <c r="C6" s="1"/>
      <c r="D6" s="2"/>
      <c r="E6" s="3"/>
      <c r="F6" s="2"/>
      <c r="G6" s="3"/>
      <c r="H6" s="1"/>
      <c r="I6" s="1"/>
    </row>
    <row r="7" spans="1:9" x14ac:dyDescent="0.25">
      <c r="A7" s="1"/>
      <c r="B7" s="1"/>
      <c r="C7" s="2"/>
      <c r="D7" s="2"/>
      <c r="E7" s="3"/>
      <c r="F7" s="2"/>
      <c r="G7" s="3"/>
      <c r="H7" s="1"/>
      <c r="I7" s="1"/>
    </row>
    <row r="8" spans="1:9" ht="60" x14ac:dyDescent="0.25">
      <c r="A8" s="4" t="s">
        <v>1</v>
      </c>
      <c r="B8" s="5" t="s">
        <v>2</v>
      </c>
      <c r="C8" s="5" t="s">
        <v>3</v>
      </c>
      <c r="D8" s="6" t="s">
        <v>4</v>
      </c>
      <c r="E8" s="7" t="s">
        <v>5</v>
      </c>
      <c r="F8" s="8" t="s">
        <v>6</v>
      </c>
      <c r="G8" s="7" t="s">
        <v>7</v>
      </c>
      <c r="H8" s="9" t="s">
        <v>8</v>
      </c>
      <c r="I8" s="9" t="s">
        <v>9</v>
      </c>
    </row>
    <row r="9" spans="1:9" ht="30" x14ac:dyDescent="0.25">
      <c r="A9" s="10" t="s">
        <v>10</v>
      </c>
      <c r="B9" s="11" t="s">
        <v>11</v>
      </c>
      <c r="C9" s="12" t="s">
        <v>12</v>
      </c>
      <c r="D9" s="13">
        <v>45505</v>
      </c>
      <c r="E9" s="14">
        <v>251608.09</v>
      </c>
      <c r="F9" s="15">
        <v>45520</v>
      </c>
      <c r="G9" s="16">
        <v>251608.09</v>
      </c>
      <c r="H9" s="16">
        <f>+E9-G9</f>
        <v>0</v>
      </c>
      <c r="I9" s="17" t="s">
        <v>13</v>
      </c>
    </row>
    <row r="10" spans="1:9" ht="45" x14ac:dyDescent="0.25">
      <c r="A10" s="10" t="s">
        <v>14</v>
      </c>
      <c r="B10" s="18" t="s">
        <v>15</v>
      </c>
      <c r="C10" s="19" t="s">
        <v>16</v>
      </c>
      <c r="D10" s="15">
        <v>45506</v>
      </c>
      <c r="E10" s="16">
        <v>54484.54</v>
      </c>
      <c r="F10" s="20">
        <v>45521</v>
      </c>
      <c r="G10" s="16">
        <v>54484.54</v>
      </c>
      <c r="H10" s="16">
        <f t="shared" ref="H10:H11" si="0">+E10-G10</f>
        <v>0</v>
      </c>
      <c r="I10" s="17" t="s">
        <v>13</v>
      </c>
    </row>
    <row r="11" spans="1:9" ht="90" x14ac:dyDescent="0.25">
      <c r="A11" s="10" t="s">
        <v>17</v>
      </c>
      <c r="B11" s="19" t="s">
        <v>18</v>
      </c>
      <c r="C11" s="19" t="s">
        <v>19</v>
      </c>
      <c r="D11" s="15">
        <v>45506</v>
      </c>
      <c r="E11" s="16">
        <v>150000.01</v>
      </c>
      <c r="F11" s="20">
        <v>45521</v>
      </c>
      <c r="G11" s="16">
        <v>150000.01</v>
      </c>
      <c r="H11" s="16">
        <f t="shared" si="0"/>
        <v>0</v>
      </c>
      <c r="I11" s="17" t="s">
        <v>13</v>
      </c>
    </row>
    <row r="12" spans="1:9" ht="120" x14ac:dyDescent="0.25">
      <c r="A12" s="10" t="s">
        <v>20</v>
      </c>
      <c r="B12" s="19" t="s">
        <v>21</v>
      </c>
      <c r="C12" s="19" t="s">
        <v>22</v>
      </c>
      <c r="D12" s="15">
        <v>45506</v>
      </c>
      <c r="E12" s="16">
        <v>1045179.1</v>
      </c>
      <c r="F12" s="20">
        <v>45521</v>
      </c>
      <c r="G12" s="16">
        <v>1045179.1</v>
      </c>
      <c r="H12" s="16">
        <v>0</v>
      </c>
      <c r="I12" s="17" t="s">
        <v>13</v>
      </c>
    </row>
    <row r="13" spans="1:9" ht="45" x14ac:dyDescent="0.25">
      <c r="A13" s="10" t="s">
        <v>23</v>
      </c>
      <c r="B13" s="19" t="s">
        <v>24</v>
      </c>
      <c r="C13" s="19" t="s">
        <v>25</v>
      </c>
      <c r="D13" s="15">
        <v>45509</v>
      </c>
      <c r="E13" s="16">
        <v>254930</v>
      </c>
      <c r="F13" s="20">
        <v>45524</v>
      </c>
      <c r="G13" s="16">
        <v>254930</v>
      </c>
      <c r="H13" s="16">
        <f t="shared" ref="H13:H31" si="1">+E13-G13</f>
        <v>0</v>
      </c>
      <c r="I13" s="17" t="s">
        <v>13</v>
      </c>
    </row>
    <row r="14" spans="1:9" ht="30" x14ac:dyDescent="0.25">
      <c r="A14" s="10" t="s">
        <v>26</v>
      </c>
      <c r="B14" s="19" t="s">
        <v>27</v>
      </c>
      <c r="C14" s="19" t="s">
        <v>28</v>
      </c>
      <c r="D14" s="15">
        <v>45509</v>
      </c>
      <c r="E14" s="16">
        <v>944000</v>
      </c>
      <c r="F14" s="20">
        <v>45524</v>
      </c>
      <c r="G14" s="16">
        <v>944000</v>
      </c>
      <c r="H14" s="16">
        <f t="shared" si="1"/>
        <v>0</v>
      </c>
      <c r="I14" s="17" t="s">
        <v>13</v>
      </c>
    </row>
    <row r="15" spans="1:9" ht="45" x14ac:dyDescent="0.25">
      <c r="A15" s="10" t="s">
        <v>29</v>
      </c>
      <c r="B15" s="19" t="s">
        <v>30</v>
      </c>
      <c r="C15" s="19" t="s">
        <v>31</v>
      </c>
      <c r="D15" s="15">
        <v>45509</v>
      </c>
      <c r="E15" s="16">
        <v>160289.20000000001</v>
      </c>
      <c r="F15" s="20">
        <v>45524</v>
      </c>
      <c r="G15" s="16">
        <v>160289.20000000001</v>
      </c>
      <c r="H15" s="16">
        <f t="shared" si="1"/>
        <v>0</v>
      </c>
      <c r="I15" s="17" t="s">
        <v>13</v>
      </c>
    </row>
    <row r="16" spans="1:9" ht="45" x14ac:dyDescent="0.25">
      <c r="A16" s="10" t="s">
        <v>32</v>
      </c>
      <c r="B16" s="19" t="s">
        <v>33</v>
      </c>
      <c r="C16" s="19" t="s">
        <v>34</v>
      </c>
      <c r="D16" s="15">
        <v>45510</v>
      </c>
      <c r="E16" s="14">
        <v>242302</v>
      </c>
      <c r="F16" s="20">
        <v>45525</v>
      </c>
      <c r="G16" s="16">
        <v>242302</v>
      </c>
      <c r="H16" s="16">
        <f t="shared" si="1"/>
        <v>0</v>
      </c>
      <c r="I16" s="17" t="s">
        <v>13</v>
      </c>
    </row>
    <row r="17" spans="1:9" ht="45" x14ac:dyDescent="0.25">
      <c r="A17" s="10" t="s">
        <v>32</v>
      </c>
      <c r="B17" s="19" t="s">
        <v>35</v>
      </c>
      <c r="C17" s="21" t="s">
        <v>36</v>
      </c>
      <c r="D17" s="15">
        <v>45510</v>
      </c>
      <c r="E17" s="16">
        <v>181.74</v>
      </c>
      <c r="F17" s="20">
        <v>45525</v>
      </c>
      <c r="G17" s="16">
        <v>181.74</v>
      </c>
      <c r="H17" s="16">
        <f t="shared" si="1"/>
        <v>0</v>
      </c>
      <c r="I17" s="17" t="s">
        <v>13</v>
      </c>
    </row>
    <row r="18" spans="1:9" ht="60" x14ac:dyDescent="0.25">
      <c r="A18" s="10" t="s">
        <v>37</v>
      </c>
      <c r="B18" s="19" t="s">
        <v>38</v>
      </c>
      <c r="C18" s="21" t="s">
        <v>39</v>
      </c>
      <c r="D18" s="15">
        <v>45511</v>
      </c>
      <c r="E18" s="16">
        <v>249725</v>
      </c>
      <c r="F18" s="20">
        <v>45525</v>
      </c>
      <c r="G18" s="16">
        <v>249725</v>
      </c>
      <c r="H18" s="16">
        <f t="shared" si="1"/>
        <v>0</v>
      </c>
      <c r="I18" s="17" t="s">
        <v>13</v>
      </c>
    </row>
    <row r="19" spans="1:9" ht="45" x14ac:dyDescent="0.25">
      <c r="A19" s="10" t="s">
        <v>40</v>
      </c>
      <c r="B19" s="19" t="s">
        <v>41</v>
      </c>
      <c r="C19" s="21" t="s">
        <v>42</v>
      </c>
      <c r="D19" s="15">
        <v>45511</v>
      </c>
      <c r="E19" s="16">
        <v>818953.74</v>
      </c>
      <c r="F19" s="20">
        <v>45525</v>
      </c>
      <c r="G19" s="16">
        <v>818953.74</v>
      </c>
      <c r="H19" s="16">
        <f t="shared" si="1"/>
        <v>0</v>
      </c>
      <c r="I19" s="17" t="s">
        <v>13</v>
      </c>
    </row>
    <row r="20" spans="1:9" ht="45" x14ac:dyDescent="0.25">
      <c r="A20" s="10" t="s">
        <v>43</v>
      </c>
      <c r="B20" s="19" t="s">
        <v>44</v>
      </c>
      <c r="C20" s="19" t="s">
        <v>45</v>
      </c>
      <c r="D20" s="15">
        <v>45511</v>
      </c>
      <c r="E20" s="16">
        <v>1032759.6</v>
      </c>
      <c r="F20" s="20">
        <v>45525</v>
      </c>
      <c r="G20" s="16">
        <v>1032759.6</v>
      </c>
      <c r="H20" s="16">
        <f t="shared" si="1"/>
        <v>0</v>
      </c>
      <c r="I20" s="17" t="s">
        <v>13</v>
      </c>
    </row>
    <row r="21" spans="1:9" x14ac:dyDescent="0.25">
      <c r="A21" s="10" t="s">
        <v>46</v>
      </c>
      <c r="B21" s="19" t="s">
        <v>47</v>
      </c>
      <c r="C21" s="21" t="s">
        <v>48</v>
      </c>
      <c r="D21" s="15">
        <v>45511</v>
      </c>
      <c r="E21" s="16">
        <v>16980</v>
      </c>
      <c r="F21" s="20">
        <v>45526</v>
      </c>
      <c r="G21" s="16">
        <v>16980</v>
      </c>
      <c r="H21" s="16">
        <f t="shared" si="1"/>
        <v>0</v>
      </c>
      <c r="I21" s="17" t="s">
        <v>13</v>
      </c>
    </row>
    <row r="22" spans="1:9" ht="75" x14ac:dyDescent="0.25">
      <c r="A22" s="10" t="s">
        <v>37</v>
      </c>
      <c r="B22" s="19" t="s">
        <v>49</v>
      </c>
      <c r="C22" s="19" t="s">
        <v>50</v>
      </c>
      <c r="D22" s="15">
        <v>45511</v>
      </c>
      <c r="E22" s="16">
        <v>619599.71</v>
      </c>
      <c r="F22" s="20">
        <v>45526</v>
      </c>
      <c r="G22" s="16">
        <v>619599.71</v>
      </c>
      <c r="H22" s="16">
        <f t="shared" si="1"/>
        <v>0</v>
      </c>
      <c r="I22" s="17" t="s">
        <v>13</v>
      </c>
    </row>
    <row r="23" spans="1:9" ht="30" x14ac:dyDescent="0.25">
      <c r="A23" s="4" t="s">
        <v>51</v>
      </c>
      <c r="B23" s="19" t="s">
        <v>52</v>
      </c>
      <c r="C23" s="19" t="s">
        <v>53</v>
      </c>
      <c r="D23" s="15">
        <v>45513</v>
      </c>
      <c r="E23" s="16">
        <v>85000</v>
      </c>
      <c r="F23" s="20">
        <v>45528</v>
      </c>
      <c r="G23" s="16">
        <v>85000</v>
      </c>
      <c r="H23" s="16">
        <f t="shared" si="1"/>
        <v>0</v>
      </c>
      <c r="I23" s="17" t="s">
        <v>13</v>
      </c>
    </row>
    <row r="24" spans="1:9" ht="45" x14ac:dyDescent="0.25">
      <c r="A24" s="10" t="s">
        <v>43</v>
      </c>
      <c r="B24" s="19" t="s">
        <v>44</v>
      </c>
      <c r="C24" s="19" t="s">
        <v>54</v>
      </c>
      <c r="D24" s="15">
        <v>45513</v>
      </c>
      <c r="E24" s="16">
        <v>199160.4</v>
      </c>
      <c r="F24" s="20">
        <v>45528</v>
      </c>
      <c r="G24" s="16">
        <v>199160.4</v>
      </c>
      <c r="H24" s="16">
        <f t="shared" si="1"/>
        <v>0</v>
      </c>
      <c r="I24" s="17" t="s">
        <v>13</v>
      </c>
    </row>
    <row r="25" spans="1:9" ht="30" x14ac:dyDescent="0.25">
      <c r="A25" s="10" t="s">
        <v>55</v>
      </c>
      <c r="B25" s="19" t="s">
        <v>56</v>
      </c>
      <c r="C25" s="19" t="s">
        <v>57</v>
      </c>
      <c r="D25" s="15">
        <v>45513</v>
      </c>
      <c r="E25" s="16">
        <v>85000</v>
      </c>
      <c r="F25" s="20">
        <v>45528</v>
      </c>
      <c r="G25" s="16">
        <v>85000</v>
      </c>
      <c r="H25" s="16">
        <f t="shared" si="1"/>
        <v>0</v>
      </c>
      <c r="I25" s="17" t="s">
        <v>13</v>
      </c>
    </row>
    <row r="26" spans="1:9" ht="45" x14ac:dyDescent="0.25">
      <c r="A26" s="10" t="s">
        <v>58</v>
      </c>
      <c r="B26" s="19" t="s">
        <v>59</v>
      </c>
      <c r="C26" s="19" t="s">
        <v>60</v>
      </c>
      <c r="D26" s="15">
        <v>45513</v>
      </c>
      <c r="E26" s="16">
        <v>157872.48000000001</v>
      </c>
      <c r="F26" s="20">
        <v>45528</v>
      </c>
      <c r="G26" s="16">
        <v>157872.48000000001</v>
      </c>
      <c r="H26" s="16">
        <f t="shared" si="1"/>
        <v>0</v>
      </c>
      <c r="I26" s="17" t="s">
        <v>13</v>
      </c>
    </row>
    <row r="27" spans="1:9" ht="60" x14ac:dyDescent="0.25">
      <c r="A27" s="10" t="s">
        <v>58</v>
      </c>
      <c r="B27" s="19" t="s">
        <v>61</v>
      </c>
      <c r="C27" s="19" t="s">
        <v>62</v>
      </c>
      <c r="D27" s="15">
        <v>45513</v>
      </c>
      <c r="E27" s="16">
        <v>327597.05</v>
      </c>
      <c r="F27" s="20">
        <v>45528</v>
      </c>
      <c r="G27" s="16">
        <v>327597.05</v>
      </c>
      <c r="H27" s="16">
        <f t="shared" si="1"/>
        <v>0</v>
      </c>
      <c r="I27" s="17" t="s">
        <v>13</v>
      </c>
    </row>
    <row r="28" spans="1:9" ht="30" x14ac:dyDescent="0.25">
      <c r="A28" s="10" t="s">
        <v>29</v>
      </c>
      <c r="B28" s="19" t="s">
        <v>63</v>
      </c>
      <c r="C28" s="19" t="s">
        <v>64</v>
      </c>
      <c r="D28" s="15">
        <v>45517</v>
      </c>
      <c r="E28" s="16">
        <v>185967</v>
      </c>
      <c r="F28" s="20">
        <v>45532</v>
      </c>
      <c r="G28" s="16">
        <v>185967</v>
      </c>
      <c r="H28" s="16">
        <f t="shared" si="1"/>
        <v>0</v>
      </c>
      <c r="I28" s="17" t="s">
        <v>13</v>
      </c>
    </row>
    <row r="29" spans="1:9" ht="30" x14ac:dyDescent="0.25">
      <c r="A29" s="10" t="s">
        <v>65</v>
      </c>
      <c r="B29" s="19" t="s">
        <v>66</v>
      </c>
      <c r="C29" s="19" t="s">
        <v>67</v>
      </c>
      <c r="D29" s="15">
        <v>45517</v>
      </c>
      <c r="E29" s="16">
        <v>85000</v>
      </c>
      <c r="F29" s="20">
        <v>45532</v>
      </c>
      <c r="G29" s="16">
        <v>85000</v>
      </c>
      <c r="H29" s="16">
        <f t="shared" si="1"/>
        <v>0</v>
      </c>
      <c r="I29" s="17" t="s">
        <v>13</v>
      </c>
    </row>
    <row r="30" spans="1:9" ht="30" x14ac:dyDescent="0.25">
      <c r="A30" s="10" t="s">
        <v>68</v>
      </c>
      <c r="B30" s="19" t="s">
        <v>69</v>
      </c>
      <c r="C30" s="19" t="s">
        <v>70</v>
      </c>
      <c r="D30" s="15">
        <v>45518</v>
      </c>
      <c r="E30" s="16">
        <v>268922</v>
      </c>
      <c r="F30" s="20">
        <v>45533</v>
      </c>
      <c r="G30" s="16">
        <v>268922</v>
      </c>
      <c r="H30" s="16">
        <f t="shared" si="1"/>
        <v>0</v>
      </c>
      <c r="I30" s="17" t="s">
        <v>13</v>
      </c>
    </row>
    <row r="31" spans="1:9" ht="30" x14ac:dyDescent="0.25">
      <c r="A31" s="10" t="s">
        <v>71</v>
      </c>
      <c r="B31" s="19" t="s">
        <v>72</v>
      </c>
      <c r="C31" s="19" t="s">
        <v>73</v>
      </c>
      <c r="D31" s="15">
        <v>45518</v>
      </c>
      <c r="E31" s="16">
        <v>393000</v>
      </c>
      <c r="F31" s="20">
        <v>45533</v>
      </c>
      <c r="G31" s="16">
        <v>393000</v>
      </c>
      <c r="H31" s="16">
        <f t="shared" si="1"/>
        <v>0</v>
      </c>
      <c r="I31" s="17" t="s">
        <v>13</v>
      </c>
    </row>
    <row r="32" spans="1:9" ht="30" x14ac:dyDescent="0.25">
      <c r="A32" s="10" t="s">
        <v>74</v>
      </c>
      <c r="B32" s="19" t="s">
        <v>75</v>
      </c>
      <c r="C32" s="19" t="s">
        <v>76</v>
      </c>
      <c r="D32" s="15">
        <v>45532</v>
      </c>
      <c r="E32" s="22">
        <v>124933</v>
      </c>
      <c r="F32" s="20">
        <v>45541</v>
      </c>
      <c r="G32" s="16">
        <v>124933</v>
      </c>
      <c r="H32" s="16">
        <v>0</v>
      </c>
      <c r="I32" s="17" t="s">
        <v>13</v>
      </c>
    </row>
    <row r="33" spans="1:9" ht="45" x14ac:dyDescent="0.25">
      <c r="A33" s="10" t="s">
        <v>32</v>
      </c>
      <c r="B33" s="19" t="s">
        <v>77</v>
      </c>
      <c r="C33" s="19" t="s">
        <v>78</v>
      </c>
      <c r="D33" s="15">
        <v>45532</v>
      </c>
      <c r="E33" s="16">
        <v>171.91</v>
      </c>
      <c r="F33" s="20">
        <v>45541</v>
      </c>
      <c r="G33" s="16">
        <v>171.91</v>
      </c>
      <c r="H33" s="16">
        <f t="shared" ref="H33" si="2">+E33-G33</f>
        <v>0</v>
      </c>
      <c r="I33" s="17" t="s">
        <v>13</v>
      </c>
    </row>
    <row r="34" spans="1:9" ht="60" x14ac:dyDescent="0.25">
      <c r="A34" s="10" t="s">
        <v>79</v>
      </c>
      <c r="B34" s="19" t="s">
        <v>80</v>
      </c>
      <c r="C34" s="19" t="s">
        <v>81</v>
      </c>
      <c r="D34" s="15">
        <v>45532</v>
      </c>
      <c r="E34" s="16">
        <v>44875.61</v>
      </c>
      <c r="F34" s="20">
        <v>45547</v>
      </c>
      <c r="G34" s="16">
        <v>44875.61</v>
      </c>
      <c r="H34" s="16">
        <v>0</v>
      </c>
      <c r="I34" s="17" t="s">
        <v>13</v>
      </c>
    </row>
    <row r="35" spans="1:9" ht="60" x14ac:dyDescent="0.25">
      <c r="A35" s="10" t="s">
        <v>82</v>
      </c>
      <c r="B35" s="19" t="s">
        <v>83</v>
      </c>
      <c r="C35" s="19" t="s">
        <v>84</v>
      </c>
      <c r="D35" s="15">
        <v>45532</v>
      </c>
      <c r="E35" s="16">
        <v>401672</v>
      </c>
      <c r="F35" s="20">
        <v>45547</v>
      </c>
      <c r="G35" s="16">
        <v>401672</v>
      </c>
      <c r="H35" s="16">
        <v>0</v>
      </c>
      <c r="I35" s="17" t="s">
        <v>13</v>
      </c>
    </row>
    <row r="36" spans="1:9" ht="45" x14ac:dyDescent="0.25">
      <c r="A36" s="10" t="s">
        <v>85</v>
      </c>
      <c r="B36" s="19" t="s">
        <v>86</v>
      </c>
      <c r="C36" s="19" t="s">
        <v>87</v>
      </c>
      <c r="D36" s="15">
        <v>45533</v>
      </c>
      <c r="E36" s="16">
        <v>150000</v>
      </c>
      <c r="F36" s="20">
        <v>45548</v>
      </c>
      <c r="G36" s="16">
        <v>150000</v>
      </c>
      <c r="H36" s="16">
        <v>0</v>
      </c>
      <c r="I36" s="17" t="s">
        <v>13</v>
      </c>
    </row>
    <row r="37" spans="1:9" ht="30" x14ac:dyDescent="0.25">
      <c r="A37" s="10" t="s">
        <v>20</v>
      </c>
      <c r="B37" s="19" t="s">
        <v>88</v>
      </c>
      <c r="C37" s="19" t="s">
        <v>89</v>
      </c>
      <c r="D37" s="15">
        <v>45533</v>
      </c>
      <c r="E37" s="16">
        <v>225000.08</v>
      </c>
      <c r="F37" s="20">
        <v>45548</v>
      </c>
      <c r="G37" s="16">
        <v>225000.08</v>
      </c>
      <c r="H37" s="16">
        <f t="shared" ref="H37:H38" si="3">+E37-G37</f>
        <v>0</v>
      </c>
      <c r="I37" s="17" t="s">
        <v>13</v>
      </c>
    </row>
    <row r="38" spans="1:9" ht="45" x14ac:dyDescent="0.25">
      <c r="A38" s="10" t="s">
        <v>90</v>
      </c>
      <c r="B38" s="19" t="s">
        <v>91</v>
      </c>
      <c r="C38" s="19" t="s">
        <v>92</v>
      </c>
      <c r="D38" s="15">
        <v>45533</v>
      </c>
      <c r="E38" s="16">
        <v>95073</v>
      </c>
      <c r="F38" s="20">
        <v>45548</v>
      </c>
      <c r="G38" s="16">
        <v>95073</v>
      </c>
      <c r="H38" s="16">
        <f t="shared" si="3"/>
        <v>0</v>
      </c>
      <c r="I38" s="17" t="s">
        <v>13</v>
      </c>
    </row>
    <row r="39" spans="1:9" x14ac:dyDescent="0.25">
      <c r="A39" s="10" t="s">
        <v>93</v>
      </c>
      <c r="B39" s="21"/>
      <c r="C39" s="21"/>
      <c r="D39" s="20"/>
      <c r="E39" s="16">
        <f>SUM(E9:E38)</f>
        <v>8670237.2600000016</v>
      </c>
      <c r="F39" s="23"/>
      <c r="G39" s="16">
        <f>SUM(G9:G38)</f>
        <v>8670237.2600000016</v>
      </c>
      <c r="H39" s="24"/>
      <c r="I39" s="24"/>
    </row>
    <row r="40" spans="1:9" x14ac:dyDescent="0.25">
      <c r="A40" s="1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7" t="s">
        <v>94</v>
      </c>
      <c r="B41" s="27"/>
      <c r="C41" s="27"/>
      <c r="D41" s="27"/>
      <c r="E41" s="27"/>
      <c r="F41" s="27"/>
      <c r="G41" s="27"/>
      <c r="H41" s="27"/>
      <c r="I41" s="27"/>
    </row>
    <row r="42" spans="1:9" x14ac:dyDescent="0.25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25">
      <c r="A43" s="28" t="s">
        <v>95</v>
      </c>
      <c r="B43" s="28"/>
      <c r="C43" s="28"/>
      <c r="D43" s="28"/>
      <c r="E43" s="28"/>
      <c r="F43" s="28"/>
      <c r="G43" s="28"/>
      <c r="H43" s="28"/>
      <c r="I43" s="28"/>
    </row>
    <row r="44" spans="1:9" x14ac:dyDescent="0.25">
      <c r="A44" s="1"/>
      <c r="B44" s="1"/>
      <c r="C44" s="1"/>
      <c r="D44" s="2"/>
      <c r="E44" s="1"/>
      <c r="F44" s="2"/>
      <c r="G44" s="3"/>
      <c r="H44" s="1"/>
      <c r="I44" s="1"/>
    </row>
  </sheetData>
  <mergeCells count="4">
    <mergeCell ref="A4:I4"/>
    <mergeCell ref="A5:D5"/>
    <mergeCell ref="A41:I42"/>
    <mergeCell ref="A43:I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2024-09-09T14:45:06Z</dcterms:modified>
</cp:coreProperties>
</file>