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E38" i="1"/>
  <c r="H37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9" i="1"/>
</calcChain>
</file>

<file path=xl/sharedStrings.xml><?xml version="1.0" encoding="utf-8"?>
<sst xmlns="http://schemas.openxmlformats.org/spreadsheetml/2006/main" count="129" uniqueCount="101">
  <si>
    <t>RELACION DE PAGOS A PROVEEDORES AL MES DE SEPTIEMBRE/2024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</si>
  <si>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</si>
  <si>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</si>
  <si>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</si>
  <si>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</si>
  <si>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</si>
  <si>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</si>
  <si>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</si>
  <si>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</si>
  <si>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</si>
  <si>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INVERSIONES ENRIQUE REYES ROJAS, SRL</t>
  </si>
  <si>
    <t>PAGO ALQUILER DE LOCAL ROMANA</t>
  </si>
  <si>
    <t>B1500000045</t>
  </si>
  <si>
    <t>COMPLETO</t>
  </si>
  <si>
    <t>R &amp; P PROVISOLUCIONES</t>
  </si>
  <si>
    <t>PAGO DE COMPRA DE TREMOS PLASTICOS</t>
  </si>
  <si>
    <t>B1500000128</t>
  </si>
  <si>
    <t>ALL OFFICE SOLUTION TS, SRL</t>
  </si>
  <si>
    <t>PAGO ALQUILER DE IMPRESORA</t>
  </si>
  <si>
    <t>B1500002465</t>
  </si>
  <si>
    <t>JG DIESEL</t>
  </si>
  <si>
    <t>PAGO DE COMPRA DE GASOIL REGULAR UTILIZADO EN JORNADA ESPECIAL DE LA PRESEDENCIA</t>
  </si>
  <si>
    <t>B1500000240</t>
  </si>
  <si>
    <t>NEUMATICOS Y SERVICIOS ORIENTAL, SRL</t>
  </si>
  <si>
    <t>PAGO DE MANTENIMIENTO PREVENTIVO Y CORRECTIVO</t>
  </si>
  <si>
    <t>B1500000618</t>
  </si>
  <si>
    <t>FELIXDAGOBERTO LIZARDO INOA</t>
  </si>
  <si>
    <t xml:space="preserve">PAGO SERVICIO DE PUBLICIDAD INSTITUCIONAL </t>
  </si>
  <si>
    <t>B1500000109</t>
  </si>
  <si>
    <t>EMPRESA DISTRIBUIDORA DE ELECTRICIDAD DEL ESTE SA</t>
  </si>
  <si>
    <t>PAGO ENERGIA ELECTRICA SEDE CENTRAL</t>
  </si>
  <si>
    <t>B1500352179</t>
  </si>
  <si>
    <t>CORPORACION ESTATAL DE RADIO Y TELEVISION (CERTV)</t>
  </si>
  <si>
    <t>PAGO DEL 10% A LA LEY 134-03</t>
  </si>
  <si>
    <t>B1500009367</t>
  </si>
  <si>
    <t>CORPORACION DE ACUEDUCTO Y ALCANTARILLLADO DE SANTO DOMINGO</t>
  </si>
  <si>
    <t>PAGO CONSUMO DE AGUA</t>
  </si>
  <si>
    <t>B1500147418 B1500147463</t>
  </si>
  <si>
    <t>COMPAÑÍA DOMINICANA DE TELEFONOS, C POR A</t>
  </si>
  <si>
    <t>PAGO FACTURA DE SERVICIO TELEFONICO</t>
  </si>
  <si>
    <t>E450000051662 E450000051761</t>
  </si>
  <si>
    <t>JG DIESEL, SRL</t>
  </si>
  <si>
    <t xml:space="preserve">PAGO DE GASOIL REGULAR </t>
  </si>
  <si>
    <t>B1500000244</t>
  </si>
  <si>
    <t>GULFSTREAM PETROLEUM DOMINICANA  S DE RL</t>
  </si>
  <si>
    <t>PAGO CONSUMO TARJETA DEL COMBUSTIBLE</t>
  </si>
  <si>
    <t>B1500003313 B1500003356</t>
  </si>
  <si>
    <t xml:space="preserve">RV DIESEL, SRL </t>
  </si>
  <si>
    <t>PAGO DE TICKETS DE COMBUSTIBLE</t>
  </si>
  <si>
    <t>B1500000718</t>
  </si>
  <si>
    <t>ORFELINA CAESAR SERVICIOS DE TRANSPORTE, EIRL</t>
  </si>
  <si>
    <t>PAGO DE FACTURA POR ALQUILER DE CAMION DE CARGA</t>
  </si>
  <si>
    <t>B1500000016</t>
  </si>
  <si>
    <t>CODINED</t>
  </si>
  <si>
    <t>PAGO DE SERVICIO DE ALMUERZO DIARIO</t>
  </si>
  <si>
    <t>B1500000198</t>
  </si>
  <si>
    <t>SOLUCIONES EMPRESARIALES Y DE NEGOCIOS DIAZ MORE, SRL</t>
  </si>
  <si>
    <t>PAGO DE ALQUILER CAMION GRUA</t>
  </si>
  <si>
    <t>B1500000284</t>
  </si>
  <si>
    <t>SUPLIDORA MERCYT, SRL</t>
  </si>
  <si>
    <t>PAGO DE COMPRA  DE PRODUCTOS ALIMENTICIOS, AGUA Y HIELO</t>
  </si>
  <si>
    <t>B1500000059</t>
  </si>
  <si>
    <t>HVOLQUEZ CONSULTING SERVICES, SRL</t>
  </si>
  <si>
    <t xml:space="preserve">PAGO SERVICIOS DE CAPACITACION </t>
  </si>
  <si>
    <t>B1500000048</t>
  </si>
  <si>
    <t xml:space="preserve">K SWIS, SRL </t>
  </si>
  <si>
    <t xml:space="preserve">PAGO POR ALQUILER DE VEHICULO DE CARGA </t>
  </si>
  <si>
    <t>B1500000150</t>
  </si>
  <si>
    <t>SAMT SOLUCIONES AMARILLAS Y MOVIMIENTOS DE TIERRA, SRL</t>
  </si>
  <si>
    <t>PAGO DE FACTURA POR COMPRA DE TIERRA NEGRA</t>
  </si>
  <si>
    <t>B1500000001</t>
  </si>
  <si>
    <t>ANTHURIANA DOMINICANA, SRL</t>
  </si>
  <si>
    <t>PAGO DE FACTURA POR COMPRA DE PLANTAS TRINITARIAS Y PALMAS</t>
  </si>
  <si>
    <t>B1500004623</t>
  </si>
  <si>
    <t>SOLUCIONES EMPRESARIALES MONEGRO CRISPIN, SRL</t>
  </si>
  <si>
    <t>PAGO DE COMPRA DE FUNDAS PLASTICAS Y ROLLOS PARA CANTERO</t>
  </si>
  <si>
    <t>B1500000382</t>
  </si>
  <si>
    <t>IMPORTADORA CASTILLO SUZAÑA, S. R. L.</t>
  </si>
  <si>
    <t xml:space="preserve">ALQUILER DE DOS AUTOBUS </t>
  </si>
  <si>
    <t>B1500000135</t>
  </si>
  <si>
    <t>AERO ELECTROHANS, SRL</t>
  </si>
  <si>
    <t>ALQUILER DE CAMION CARGA</t>
  </si>
  <si>
    <t>B1500000094</t>
  </si>
  <si>
    <t>AMERICAN BUSINESS MACHINE, SRL (ABM)</t>
  </si>
  <si>
    <t>PAGO DE FACTURA DE PPOR LA COMPRA DE TRITURADORA DE PAPEL</t>
  </si>
  <si>
    <t>B1500002495</t>
  </si>
  <si>
    <t xml:space="preserve">BOSQUESA, SRL </t>
  </si>
  <si>
    <t>PAGO POR LA COMPRA DE CORTASETOTELECOSPICO</t>
  </si>
  <si>
    <t>B1500003707</t>
  </si>
  <si>
    <t>SEGUROS RESERVAS, SA</t>
  </si>
  <si>
    <t>PAGO CLAUSULA DE ENMIENDA A LA POLIZA DE SEGURO VEHICULAR</t>
  </si>
  <si>
    <t>E450000000689 E450000000715</t>
  </si>
  <si>
    <t>LOGOMARCA, SA</t>
  </si>
  <si>
    <t>PAGO DE  FACTURA POR BUZONES DE SUGERENCIAS</t>
  </si>
  <si>
    <t>B1500011369</t>
  </si>
  <si>
    <t>DITA SERVICES, SRL</t>
  </si>
  <si>
    <t xml:space="preserve">PAGO POR FACTURA SERVICIO DE FUMIGACION </t>
  </si>
  <si>
    <t>B1500000484</t>
  </si>
  <si>
    <t>TOTAL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</si>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</sst>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164" fontId="1" fillId="0" borderId="0" xfId="0" applyNumberFormat="1" applyFont="1"/>
    <xf numFmtId="14" fontId="0" fillId="0" borderId="1" xfId="0" applyNumberFormat="1" applyFont="1" applyBorder="1"/>
    <xf numFmtId="0" fontId="0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"/>
  <sheetViews>
    <sheetView tabSelected="1" topLeftCell="A37" workbookViewId="0">
      <selection sqref="A1:I45"/>
    </sheetView>
  </sheetViews>
  <sheetFormatPr baseColWidth="10" defaultColWidth="9.140625" defaultRowHeight="15" x14ac:dyDescent="0.25"/>
  <cols>
    <col min="1" max="1" width="20.85546875" customWidth="1"/>
    <col min="2" max="2" width="20.42578125" customWidth="1"/>
    <col min="3" max="3" width="17.85546875" customWidth="1"/>
    <col min="4" max="4" width="19.42578125" customWidth="1"/>
    <col min="5" max="5" width="16" customWidth="1"/>
    <col min="6" max="6" width="14" customWidth="1"/>
    <col min="7" max="7" width="19.140625" customWidth="1"/>
    <col min="8" max="8" width="15.42578125" customWidth="1"/>
    <col min="9" max="9" width="17.140625" customWidth="1"/>
  </cols>
  <sheetData>
    <row r="3" spans="1:9" x14ac:dyDescent="0.25">
      <c r="D3" s="1"/>
      <c r="F3" s="1"/>
      <c r="G3" s="2"/>
    </row>
    <row r="4" spans="1:9" x14ac:dyDescent="0.25">
      <c r="A4" s="3" t="s">
        <v>0</v>
      </c>
      <c r="B4" s="3"/>
      <c r="C4" s="3"/>
      <c r="D4" s="3"/>
      <c r="E4" s="3"/>
      <c r="F4" s="3"/>
      <c r="G4" s="3"/>
      <c r="H4" s="3"/>
      <c r="I4" s="3"/>
    </row>
    <row r="5" spans="1:9" x14ac:dyDescent="0.25">
      <c r="A5" s="3"/>
      <c r="B5" s="3"/>
      <c r="C5" s="3"/>
      <c r="D5" s="3"/>
      <c r="E5" s="4"/>
      <c r="F5" s="5"/>
      <c r="G5" s="6"/>
      <c r="H5" s="4"/>
      <c r="I5" s="4"/>
    </row>
    <row r="6" spans="1:9" x14ac:dyDescent="0.25">
      <c r="A6" s="4"/>
      <c r="B6" s="4"/>
      <c r="C6" s="4"/>
      <c r="D6" s="5"/>
      <c r="E6" s="6"/>
      <c r="F6" s="5"/>
      <c r="G6" s="6"/>
      <c r="H6" s="4"/>
      <c r="I6" s="4"/>
    </row>
    <row r="7" spans="1:9" x14ac:dyDescent="0.25">
      <c r="A7" s="4"/>
      <c r="B7" s="4"/>
      <c r="C7" s="5"/>
      <c r="D7" s="5"/>
      <c r="E7" s="6"/>
      <c r="F7" s="5"/>
      <c r="G7" s="6"/>
      <c r="H7" s="4"/>
      <c r="I7" s="4"/>
    </row>
    <row r="8" spans="1:9" ht="60" x14ac:dyDescent="0.25">
      <c r="A8" s="7" t="s">
        <v>1</v>
      </c>
      <c r="B8" s="8" t="s">
        <v>2</v>
      </c>
      <c r="C8" s="8" t="s">
        <v>3</v>
      </c>
      <c r="D8" s="9" t="s">
        <v>4</v>
      </c>
      <c r="E8" s="10" t="s">
        <v>5</v>
      </c>
      <c r="F8" s="11" t="s">
        <v>6</v>
      </c>
      <c r="G8" s="10" t="s">
        <v>7</v>
      </c>
      <c r="H8" s="12" t="s">
        <v>8</v>
      </c>
      <c r="I8" s="12" t="s">
        <v>9</v>
      </c>
    </row>
    <row r="9" spans="1:9" ht="90" x14ac:dyDescent="0.25">
      <c r="A9" s="13" t="s">
        <v>10</v>
      </c>
      <c r="B9" s="14" t="s">
        <v>11</v>
      </c>
      <c r="C9" s="15" t="s">
        <v>12</v>
      </c>
      <c r="D9" s="16">
        <v>45537</v>
      </c>
      <c r="E9" s="17">
        <v>39996.1</v>
      </c>
      <c r="F9" s="18">
        <v>45552</v>
      </c>
      <c r="G9" s="19">
        <v>39996.1</v>
      </c>
      <c r="H9" s="19">
        <f>+E9-G9</f>
        <v>0</v>
      </c>
      <c r="I9" s="20" t="s">
        <v>13</v>
      </c>
    </row>
    <row r="10" spans="1:9" ht="90" x14ac:dyDescent="0.25">
      <c r="A10" s="13" t="s">
        <v>14</v>
      </c>
      <c r="B10" s="21" t="s">
        <v>15</v>
      </c>
      <c r="C10" s="22" t="s">
        <v>16</v>
      </c>
      <c r="D10" s="18">
        <v>45537</v>
      </c>
      <c r="E10" s="19">
        <v>191278.59</v>
      </c>
      <c r="F10" s="23">
        <v>45552</v>
      </c>
      <c r="G10" s="19">
        <v>191278.59</v>
      </c>
      <c r="H10" s="19">
        <f t="shared" ref="H10:H11" si="0">+E10-G10</f>
        <v>0</v>
      </c>
      <c r="I10" s="20" t="s">
        <v>13</v>
      </c>
    </row>
    <row r="11" spans="1:9" ht="75" x14ac:dyDescent="0.25">
      <c r="A11" s="13" t="s">
        <v>17</v>
      </c>
      <c r="B11" s="22" t="s">
        <v>18</v>
      </c>
      <c r="C11" s="22" t="s">
        <v>19</v>
      </c>
      <c r="D11" s="18">
        <v>45537</v>
      </c>
      <c r="E11" s="19">
        <v>17700</v>
      </c>
      <c r="F11" s="23">
        <v>45552</v>
      </c>
      <c r="G11" s="19">
        <v>17700</v>
      </c>
      <c r="H11" s="19">
        <f t="shared" si="0"/>
        <v>0</v>
      </c>
      <c r="I11" s="20" t="s">
        <v>13</v>
      </c>
    </row>
    <row r="12" spans="1:9" ht="210" x14ac:dyDescent="0.25">
      <c r="A12" s="13" t="s">
        <v>20</v>
      </c>
      <c r="B12" s="22" t="s">
        <v>21</v>
      </c>
      <c r="C12" s="22" t="s">
        <v>22</v>
      </c>
      <c r="D12" s="18">
        <v>45537</v>
      </c>
      <c r="E12" s="19">
        <v>254930</v>
      </c>
      <c r="F12" s="23">
        <v>45552</v>
      </c>
      <c r="G12" s="19">
        <v>254930</v>
      </c>
      <c r="H12" s="19">
        <v>0</v>
      </c>
      <c r="I12" s="20" t="s">
        <v>13</v>
      </c>
    </row>
    <row r="13" spans="1:9" ht="105" x14ac:dyDescent="0.25">
      <c r="A13" s="13" t="s">
        <v>23</v>
      </c>
      <c r="B13" s="22" t="s">
        <v>24</v>
      </c>
      <c r="C13" s="22" t="s">
        <v>25</v>
      </c>
      <c r="D13" s="18">
        <v>45538</v>
      </c>
      <c r="E13" s="19">
        <v>249050</v>
      </c>
      <c r="F13" s="23">
        <v>45553</v>
      </c>
      <c r="G13" s="19">
        <v>249050</v>
      </c>
      <c r="H13" s="19">
        <f t="shared" ref="H13:H31" si="1">+E13-G13</f>
        <v>0</v>
      </c>
      <c r="I13" s="20" t="s">
        <v>13</v>
      </c>
    </row>
    <row r="14" spans="1:9" ht="105" x14ac:dyDescent="0.25">
      <c r="A14" s="13" t="s">
        <v>26</v>
      </c>
      <c r="B14" s="22" t="s">
        <v>27</v>
      </c>
      <c r="C14" s="22" t="s">
        <v>28</v>
      </c>
      <c r="D14" s="18">
        <v>45539</v>
      </c>
      <c r="E14" s="19">
        <v>149999.99</v>
      </c>
      <c r="F14" s="23">
        <v>45554</v>
      </c>
      <c r="G14" s="19">
        <v>149999.99</v>
      </c>
      <c r="H14" s="19">
        <f t="shared" si="1"/>
        <v>0</v>
      </c>
      <c r="I14" s="20" t="s">
        <v>13</v>
      </c>
    </row>
    <row r="15" spans="1:9" ht="120" x14ac:dyDescent="0.25">
      <c r="A15" s="13" t="s">
        <v>29</v>
      </c>
      <c r="B15" s="22" t="s">
        <v>30</v>
      </c>
      <c r="C15" s="22" t="s">
        <v>31</v>
      </c>
      <c r="D15" s="18">
        <v>45540</v>
      </c>
      <c r="E15" s="19">
        <v>279003.55</v>
      </c>
      <c r="F15" s="23">
        <v>45555</v>
      </c>
      <c r="G15" s="19">
        <v>279003.55</v>
      </c>
      <c r="H15" s="19">
        <f t="shared" si="1"/>
        <v>0</v>
      </c>
      <c r="I15" s="20" t="s">
        <v>13</v>
      </c>
    </row>
    <row r="16" spans="1:9" ht="120" x14ac:dyDescent="0.25">
      <c r="A16" s="13" t="s">
        <v>32</v>
      </c>
      <c r="B16" s="22" t="s">
        <v>33</v>
      </c>
      <c r="C16" s="22" t="s">
        <v>34</v>
      </c>
      <c r="D16" s="18">
        <v>45540</v>
      </c>
      <c r="E16" s="17">
        <v>16980</v>
      </c>
      <c r="F16" s="23">
        <v>45555</v>
      </c>
      <c r="G16" s="19">
        <v>16980</v>
      </c>
      <c r="H16" s="19">
        <f t="shared" si="1"/>
        <v>0</v>
      </c>
      <c r="I16" s="20" t="s">
        <v>13</v>
      </c>
    </row>
    <row r="17" spans="1:9" ht="165" x14ac:dyDescent="0.25">
      <c r="A17" s="13" t="s">
        <v>35</v>
      </c>
      <c r="B17" s="22" t="s">
        <v>36</v>
      </c>
      <c r="C17" s="22" t="s">
        <v>37</v>
      </c>
      <c r="D17" s="18">
        <v>45540</v>
      </c>
      <c r="E17" s="19">
        <v>14170</v>
      </c>
      <c r="F17" s="23">
        <v>45555</v>
      </c>
      <c r="G17" s="19">
        <v>14170</v>
      </c>
      <c r="H17" s="19">
        <f t="shared" si="1"/>
        <v>0</v>
      </c>
      <c r="I17" s="20" t="s">
        <v>13</v>
      </c>
    </row>
    <row r="18" spans="1:9" ht="105" x14ac:dyDescent="0.25">
      <c r="A18" s="13" t="s">
        <v>38</v>
      </c>
      <c r="B18" s="22" t="s">
        <v>39</v>
      </c>
      <c r="C18" s="22" t="s">
        <v>40</v>
      </c>
      <c r="D18" s="18">
        <v>45540</v>
      </c>
      <c r="E18" s="19">
        <v>253682.38</v>
      </c>
      <c r="F18" s="23">
        <v>45555</v>
      </c>
      <c r="G18" s="19">
        <v>253682.38</v>
      </c>
      <c r="H18" s="19">
        <f t="shared" si="1"/>
        <v>0</v>
      </c>
      <c r="I18" s="20" t="s">
        <v>13</v>
      </c>
    </row>
    <row r="19" spans="1:9" ht="60" x14ac:dyDescent="0.25">
      <c r="A19" s="13" t="s">
        <v>41</v>
      </c>
      <c r="B19" s="22" t="s">
        <v>42</v>
      </c>
      <c r="C19" s="24" t="s">
        <v>43</v>
      </c>
      <c r="D19" s="18">
        <v>45540</v>
      </c>
      <c r="E19" s="19">
        <v>254930</v>
      </c>
      <c r="F19" s="23">
        <v>45555</v>
      </c>
      <c r="G19" s="19">
        <v>254930</v>
      </c>
      <c r="H19" s="19">
        <f t="shared" si="1"/>
        <v>0</v>
      </c>
      <c r="I19" s="20" t="s">
        <v>13</v>
      </c>
    </row>
    <row r="20" spans="1:9" ht="105" x14ac:dyDescent="0.25">
      <c r="A20" s="13" t="s">
        <v>44</v>
      </c>
      <c r="B20" s="22" t="s">
        <v>45</v>
      </c>
      <c r="C20" s="22" t="s">
        <v>46</v>
      </c>
      <c r="D20" s="18">
        <v>45541</v>
      </c>
      <c r="E20" s="19">
        <v>388038.11</v>
      </c>
      <c r="F20" s="23">
        <v>45556</v>
      </c>
      <c r="G20" s="19">
        <v>388038.11</v>
      </c>
      <c r="H20" s="19">
        <f t="shared" si="1"/>
        <v>0</v>
      </c>
      <c r="I20" s="20" t="s">
        <v>13</v>
      </c>
    </row>
    <row r="21" spans="1:9" ht="75" x14ac:dyDescent="0.25">
      <c r="A21" s="13" t="s">
        <v>47</v>
      </c>
      <c r="B21" s="22" t="s">
        <v>48</v>
      </c>
      <c r="C21" s="24" t="s">
        <v>49</v>
      </c>
      <c r="D21" s="18">
        <v>45544</v>
      </c>
      <c r="E21" s="19">
        <v>944000</v>
      </c>
      <c r="F21" s="23">
        <v>45555</v>
      </c>
      <c r="G21" s="19">
        <v>944000</v>
      </c>
      <c r="H21" s="19">
        <f t="shared" si="1"/>
        <v>0</v>
      </c>
      <c r="I21" s="20" t="s">
        <v>13</v>
      </c>
    </row>
    <row r="22" spans="1:9" ht="120" x14ac:dyDescent="0.25">
      <c r="A22" s="13" t="s">
        <v>50</v>
      </c>
      <c r="B22" s="22" t="s">
        <v>51</v>
      </c>
      <c r="C22" s="22" t="s">
        <v>52</v>
      </c>
      <c r="D22" s="18">
        <v>45545</v>
      </c>
      <c r="E22" s="19">
        <v>85000</v>
      </c>
      <c r="F22" s="23">
        <v>45559</v>
      </c>
      <c r="G22" s="19">
        <v>85000</v>
      </c>
      <c r="H22" s="19">
        <f t="shared" si="1"/>
        <v>0</v>
      </c>
      <c r="I22" s="20" t="s">
        <v>13</v>
      </c>
    </row>
    <row r="23" spans="1:9" ht="90" x14ac:dyDescent="0.25">
      <c r="A23" s="13" t="s">
        <v>53</v>
      </c>
      <c r="B23" s="22" t="s">
        <v>54</v>
      </c>
      <c r="C23" s="22" t="s">
        <v>55</v>
      </c>
      <c r="D23" s="18">
        <v>45545</v>
      </c>
      <c r="E23" s="19">
        <v>366744</v>
      </c>
      <c r="F23" s="23">
        <v>45559</v>
      </c>
      <c r="G23" s="19">
        <v>366744</v>
      </c>
      <c r="H23" s="19">
        <f t="shared" si="1"/>
        <v>0</v>
      </c>
      <c r="I23" s="20" t="s">
        <v>13</v>
      </c>
    </row>
    <row r="24" spans="1:9" ht="135" x14ac:dyDescent="0.25">
      <c r="A24" s="13" t="s">
        <v>56</v>
      </c>
      <c r="B24" s="22" t="s">
        <v>57</v>
      </c>
      <c r="C24" s="22" t="s">
        <v>58</v>
      </c>
      <c r="D24" s="18">
        <v>45545</v>
      </c>
      <c r="E24" s="19">
        <v>268922</v>
      </c>
      <c r="F24" s="23">
        <v>45560</v>
      </c>
      <c r="G24" s="19">
        <v>268922</v>
      </c>
      <c r="H24" s="19">
        <f t="shared" si="1"/>
        <v>0</v>
      </c>
      <c r="I24" s="20" t="s">
        <v>13</v>
      </c>
    </row>
    <row r="25" spans="1:9" ht="135" x14ac:dyDescent="0.25">
      <c r="A25" s="13" t="s">
        <v>59</v>
      </c>
      <c r="B25" s="22" t="s">
        <v>60</v>
      </c>
      <c r="C25" s="22" t="s">
        <v>61</v>
      </c>
      <c r="D25" s="18">
        <v>45546</v>
      </c>
      <c r="E25" s="19">
        <v>334627.7</v>
      </c>
      <c r="F25" s="23">
        <v>45561</v>
      </c>
      <c r="G25" s="19">
        <v>334627.7</v>
      </c>
      <c r="H25" s="19">
        <f t="shared" si="1"/>
        <v>0</v>
      </c>
      <c r="I25" s="20" t="s">
        <v>13</v>
      </c>
    </row>
    <row r="26" spans="1:9" ht="90" x14ac:dyDescent="0.25">
      <c r="A26" s="13" t="s">
        <v>62</v>
      </c>
      <c r="B26" s="22" t="s">
        <v>63</v>
      </c>
      <c r="C26" s="22" t="s">
        <v>64</v>
      </c>
      <c r="D26" s="18">
        <v>45547</v>
      </c>
      <c r="E26" s="19">
        <v>150000</v>
      </c>
      <c r="F26" s="23">
        <v>45562</v>
      </c>
      <c r="G26" s="19">
        <v>150000</v>
      </c>
      <c r="H26" s="19">
        <f t="shared" si="1"/>
        <v>0</v>
      </c>
      <c r="I26" s="20" t="s">
        <v>13</v>
      </c>
    </row>
    <row r="27" spans="1:9" ht="105" x14ac:dyDescent="0.25">
      <c r="A27" s="13" t="s">
        <v>65</v>
      </c>
      <c r="B27" s="22" t="s">
        <v>66</v>
      </c>
      <c r="C27" s="22" t="s">
        <v>67</v>
      </c>
      <c r="D27" s="18">
        <v>45547</v>
      </c>
      <c r="E27" s="19">
        <v>85000</v>
      </c>
      <c r="F27" s="23">
        <v>45562</v>
      </c>
      <c r="G27" s="19">
        <v>85000</v>
      </c>
      <c r="H27" s="19">
        <f t="shared" si="1"/>
        <v>0</v>
      </c>
      <c r="I27" s="20" t="s">
        <v>13</v>
      </c>
    </row>
    <row r="28" spans="1:9" ht="150" x14ac:dyDescent="0.25">
      <c r="A28" s="13" t="s">
        <v>68</v>
      </c>
      <c r="B28" s="22" t="s">
        <v>69</v>
      </c>
      <c r="C28" s="22" t="s">
        <v>70</v>
      </c>
      <c r="D28" s="18">
        <v>45547</v>
      </c>
      <c r="E28" s="19">
        <v>1390533.3</v>
      </c>
      <c r="F28" s="23">
        <v>45562</v>
      </c>
      <c r="G28" s="19">
        <v>1390533.3</v>
      </c>
      <c r="H28" s="19">
        <f t="shared" si="1"/>
        <v>0</v>
      </c>
      <c r="I28" s="20" t="s">
        <v>13</v>
      </c>
    </row>
    <row r="29" spans="1:9" ht="135" x14ac:dyDescent="0.25">
      <c r="A29" s="13" t="s">
        <v>71</v>
      </c>
      <c r="B29" s="22" t="s">
        <v>72</v>
      </c>
      <c r="C29" s="22" t="s">
        <v>73</v>
      </c>
      <c r="D29" s="18">
        <v>45547</v>
      </c>
      <c r="E29" s="19">
        <v>911270</v>
      </c>
      <c r="F29" s="23">
        <v>45562</v>
      </c>
      <c r="G29" s="19">
        <v>911270</v>
      </c>
      <c r="H29" s="19">
        <f t="shared" si="1"/>
        <v>0</v>
      </c>
      <c r="I29" s="20" t="s">
        <v>13</v>
      </c>
    </row>
    <row r="30" spans="1:9" ht="150" x14ac:dyDescent="0.25">
      <c r="A30" s="13" t="s">
        <v>74</v>
      </c>
      <c r="B30" s="22" t="s">
        <v>75</v>
      </c>
      <c r="C30" s="22" t="s">
        <v>76</v>
      </c>
      <c r="D30" s="18">
        <v>45547</v>
      </c>
      <c r="E30" s="19">
        <v>1290094</v>
      </c>
      <c r="F30" s="23">
        <v>45562</v>
      </c>
      <c r="G30" s="19">
        <v>1290094</v>
      </c>
      <c r="H30" s="19">
        <f t="shared" si="1"/>
        <v>0</v>
      </c>
      <c r="I30" s="20" t="s">
        <v>13</v>
      </c>
    </row>
    <row r="31" spans="1:9" ht="75" x14ac:dyDescent="0.25">
      <c r="A31" s="13" t="s">
        <v>77</v>
      </c>
      <c r="B31" s="22" t="s">
        <v>78</v>
      </c>
      <c r="C31" s="22" t="s">
        <v>79</v>
      </c>
      <c r="D31" s="18">
        <v>45547</v>
      </c>
      <c r="E31" s="19">
        <v>393000</v>
      </c>
      <c r="F31" s="23">
        <v>45562</v>
      </c>
      <c r="G31" s="19">
        <v>393000</v>
      </c>
      <c r="H31" s="19">
        <f t="shared" si="1"/>
        <v>0</v>
      </c>
      <c r="I31" s="20" t="s">
        <v>13</v>
      </c>
    </row>
    <row r="32" spans="1:9" ht="60" x14ac:dyDescent="0.25">
      <c r="A32" s="13" t="s">
        <v>80</v>
      </c>
      <c r="B32" s="22" t="s">
        <v>81</v>
      </c>
      <c r="C32" s="22" t="s">
        <v>82</v>
      </c>
      <c r="D32" s="18">
        <v>45548</v>
      </c>
      <c r="E32" s="25">
        <v>85000</v>
      </c>
      <c r="F32" s="23">
        <v>45563</v>
      </c>
      <c r="G32" s="19">
        <v>85000</v>
      </c>
      <c r="H32" s="19">
        <v>0</v>
      </c>
      <c r="I32" s="20" t="s">
        <v>13</v>
      </c>
    </row>
    <row r="33" spans="1:9" ht="135" x14ac:dyDescent="0.25">
      <c r="A33" s="13" t="s">
        <v>83</v>
      </c>
      <c r="B33" s="22" t="s">
        <v>84</v>
      </c>
      <c r="C33" s="22" t="s">
        <v>85</v>
      </c>
      <c r="D33" s="18">
        <v>45552</v>
      </c>
      <c r="E33" s="19">
        <v>25488</v>
      </c>
      <c r="F33" s="23">
        <v>45566</v>
      </c>
      <c r="G33" s="19">
        <v>25488</v>
      </c>
      <c r="H33" s="19">
        <f t="shared" ref="H33" si="2">+E33-G33</f>
        <v>0</v>
      </c>
      <c r="I33" s="20" t="s">
        <v>13</v>
      </c>
    </row>
    <row r="34" spans="1:9" ht="105" x14ac:dyDescent="0.25">
      <c r="A34" s="13" t="s">
        <v>86</v>
      </c>
      <c r="B34" s="22" t="s">
        <v>87</v>
      </c>
      <c r="C34" s="22" t="s">
        <v>88</v>
      </c>
      <c r="D34" s="18">
        <v>45552</v>
      </c>
      <c r="E34" s="19">
        <v>220329.60000000001</v>
      </c>
      <c r="F34" s="23">
        <v>45567</v>
      </c>
      <c r="G34" s="19">
        <v>220329.60000000001</v>
      </c>
      <c r="H34" s="19">
        <v>0</v>
      </c>
      <c r="I34" s="20" t="s">
        <v>13</v>
      </c>
    </row>
    <row r="35" spans="1:9" ht="150" x14ac:dyDescent="0.25">
      <c r="A35" s="13" t="s">
        <v>89</v>
      </c>
      <c r="B35" s="22" t="s">
        <v>90</v>
      </c>
      <c r="C35" s="22" t="s">
        <v>91</v>
      </c>
      <c r="D35" s="18">
        <v>45552</v>
      </c>
      <c r="E35" s="19">
        <v>44875.61</v>
      </c>
      <c r="F35" s="23">
        <v>45567</v>
      </c>
      <c r="G35" s="19">
        <v>44875.61</v>
      </c>
      <c r="H35" s="19">
        <v>0</v>
      </c>
      <c r="I35" s="20" t="s">
        <v>13</v>
      </c>
    </row>
    <row r="36" spans="1:9" ht="105" x14ac:dyDescent="0.25">
      <c r="A36" s="13" t="s">
        <v>92</v>
      </c>
      <c r="B36" s="22" t="s">
        <v>93</v>
      </c>
      <c r="C36" s="22" t="s">
        <v>94</v>
      </c>
      <c r="D36" s="18">
        <v>45553</v>
      </c>
      <c r="E36" s="19">
        <v>28320</v>
      </c>
      <c r="F36" s="23">
        <v>45568</v>
      </c>
      <c r="G36" s="19">
        <v>28320</v>
      </c>
      <c r="H36" s="19">
        <v>0</v>
      </c>
      <c r="I36" s="20" t="s">
        <v>13</v>
      </c>
    </row>
    <row r="37" spans="1:9" ht="120" x14ac:dyDescent="0.25">
      <c r="A37" s="13" t="s">
        <v>95</v>
      </c>
      <c r="B37" s="22" t="s">
        <v>96</v>
      </c>
      <c r="C37" s="22" t="s">
        <v>97</v>
      </c>
      <c r="D37" s="18">
        <v>45565</v>
      </c>
      <c r="E37" s="19">
        <v>54484.54</v>
      </c>
      <c r="F37" s="23">
        <v>45580</v>
      </c>
      <c r="G37" s="19">
        <v>54484.54</v>
      </c>
      <c r="H37" s="19">
        <f t="shared" ref="H37" si="3">+E37-G37</f>
        <v>0</v>
      </c>
      <c r="I37" s="20" t="s">
        <v>13</v>
      </c>
    </row>
    <row r="38" spans="1:9" x14ac:dyDescent="0.25">
      <c r="A38" s="13" t="s">
        <v>98</v>
      </c>
      <c r="B38" s="24"/>
      <c r="C38" s="24"/>
      <c r="D38" s="23"/>
      <c r="E38" s="19">
        <f>SUM(E9:E37)</f>
        <v>8787447.4699999969</v>
      </c>
      <c r="F38" s="26"/>
      <c r="G38" s="19">
        <f>SUM(G9:G37)</f>
        <v>8787447.4699999969</v>
      </c>
      <c r="H38" s="27"/>
      <c r="I38" s="27"/>
    </row>
    <row r="39" spans="1:9" x14ac:dyDescent="0.25">
      <c r="A39" s="4"/>
      <c r="B39" s="28"/>
      <c r="C39" s="28"/>
      <c r="D39" s="28"/>
      <c r="E39" s="28"/>
      <c r="F39" s="28"/>
      <c r="G39" s="28"/>
      <c r="H39" s="28"/>
      <c r="I39" s="28"/>
    </row>
    <row r="40" spans="1:9" x14ac:dyDescent="0.25">
      <c r="A40" s="29" t="s">
        <v>99</v>
      </c>
      <c r="B40" s="29"/>
      <c r="C40" s="29"/>
      <c r="D40" s="29"/>
      <c r="E40" s="29"/>
      <c r="F40" s="29"/>
      <c r="G40" s="29"/>
      <c r="H40" s="29"/>
      <c r="I40" s="29"/>
    </row>
    <row r="41" spans="1:9" x14ac:dyDescent="0.25">
      <c r="A41" s="29"/>
      <c r="B41" s="29"/>
      <c r="C41" s="29"/>
      <c r="D41" s="29"/>
      <c r="E41" s="29"/>
      <c r="F41" s="29"/>
      <c r="G41" s="29"/>
      <c r="H41" s="29"/>
      <c r="I41" s="29"/>
    </row>
    <row r="42" spans="1:9" x14ac:dyDescent="0.25">
      <c r="A42" s="30" t="s">
        <v>100</v>
      </c>
      <c r="B42" s="30"/>
      <c r="C42" s="30"/>
      <c r="D42" s="30"/>
      <c r="E42" s="30"/>
      <c r="F42" s="30"/>
      <c r="G42" s="30"/>
      <c r="H42" s="30"/>
      <c r="I42" s="30"/>
    </row>
    <row r="43" spans="1:9" x14ac:dyDescent="0.25">
      <c r="A43" s="4"/>
      <c r="B43" s="4"/>
      <c r="C43" s="4"/>
      <c r="D43" s="5"/>
      <c r="E43" s="4"/>
      <c r="F43" s="5"/>
      <c r="G43" s="6"/>
      <c r="H43" s="4"/>
      <c r="I43" s="4"/>
    </row>
  </sheetData>
  <mergeCells count="4">
    <mergeCell ref="A4:I4"/>
    <mergeCell ref="A5:D5"/>
    <mergeCell ref="A40:I41"/>
    <mergeCell ref="A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2024-10-09T14:54:20Z</dcterms:modified>
</cp:coreProperties>
</file>