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5360" windowHeight="9315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G20" i="1" s="1"/>
  <c r="G22" i="1" s="1"/>
  <c r="G42" i="1"/>
  <c r="G41" i="1"/>
  <c r="G36" i="1"/>
  <c r="G25" i="1"/>
  <c r="G27" i="1" s="1"/>
  <c r="G29" i="1" s="1"/>
</calcChain>
</file>

<file path=xl/sharedStrings.xml><?xml version="1.0" encoding="utf-8"?>
<sst xmlns="http://schemas.openxmlformats.org/spreadsheetml/2006/main" count="31" uniqueCount="31">
  <si>
    <t>BALANCE GENERAL</t>
  </si>
  <si>
    <t>Al 31 de Agosto del 2024</t>
  </si>
  <si>
    <t>(Valores en RD$)</t>
  </si>
  <si>
    <t>ACTIVOS</t>
  </si>
  <si>
    <t xml:space="preserve">ACTIVOS CORRIENTES </t>
  </si>
  <si>
    <t xml:space="preserve">APROPIACION NO PROGRAMADA </t>
  </si>
  <si>
    <t>COMPRAS NO REGISTRADAS EN EL SIGEF</t>
  </si>
  <si>
    <t>TOTAL DE ACTIVOS CORRIENTES</t>
  </si>
  <si>
    <t>ACTIVOS NO CORRIENTES</t>
  </si>
  <si>
    <t>BIENES DE USO (ACTIVOS NO FINANCIEROS)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</si>
  <si>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</si>
  <si>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</si>
  <si>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</si>
  <si>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</si>
  <si>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</si>
  <si>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TOTAL PASIVOS CORRIENTES </t>
  </si>
  <si>
    <t>PASIVOS NO CORRIENTES</t>
  </si>
  <si>
    <t>TOTAL PASIVOS NO CORRIENTES</t>
  </si>
  <si>
    <t>TOTAL PASIVOS</t>
  </si>
  <si>
    <t>TOTAL PATRIMONIO NETO</t>
  </si>
  <si>
    <t>PRESUPUESTO INICIAL</t>
  </si>
  <si>
    <t xml:space="preserve">MODIFICACION PRESUPUESTARIA </t>
  </si>
  <si>
    <t>PRESUPUESTO VIGENTE</t>
  </si>
  <si>
    <t>RESULTADO NETO DEL EJERCICIO</t>
  </si>
  <si>
    <t>TOTAL PASIVOS Y PATRIMONIOS</t>
  </si>
  <si>
    <t>PREPARADO POR:</t>
  </si>
  <si>
    <t>REVISADO POR:</t>
  </si>
  <si>
    <t xml:space="preserve">      Lic. IRIANA NICOL JIMENEZ G.    </t>
  </si>
  <si>
    <t>Lic.BRANLIS ROBERTO QUEZADA LEBRON</t>
  </si>
  <si>
    <t>Enc. De La Div. De contabilidad</t>
  </si>
  <si>
    <t>Encargado Financiero Interino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</si>
</sst>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9"/>
      <name val="Century Gothic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4" fontId="2" fillId="0" borderId="0" xfId="0" applyNumberFormat="1" applyFont="1"/>
    <xf numFmtId="164" fontId="3" fillId="0" borderId="0" xfId="0" applyNumberFormat="1" applyFont="1"/>
    <xf numFmtId="4" fontId="4" fillId="0" borderId="0" xfId="0" applyNumberFormat="1" applyFont="1"/>
    <xf numFmtId="164" fontId="0" fillId="0" borderId="0" xfId="0" applyNumberFormat="1"/>
    <xf numFmtId="164" fontId="2" fillId="0" borderId="0" xfId="0" applyNumberFormat="1" applyFont="1" applyBorder="1"/>
    <xf numFmtId="164" fontId="3" fillId="0" borderId="0" xfId="0" applyNumberFormat="1" applyFont="1" applyBorder="1"/>
    <xf numFmtId="164" fontId="5" fillId="0" borderId="1" xfId="0" applyNumberFormat="1" applyFont="1" applyBorder="1"/>
    <xf numFmtId="164" fontId="5" fillId="0" borderId="2" xfId="0" applyNumberFormat="1" applyFont="1" applyBorder="1"/>
    <xf numFmtId="164" fontId="5" fillId="0" borderId="0" xfId="0" applyNumberFormat="1" applyFont="1" applyBorder="1"/>
    <xf numFmtId="0" fontId="0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304800</xdr:colOff>
      <xdr:row>10</xdr:row>
      <xdr:rowOff>171450</xdr:rowOff>
    </xdr:from>
    <xdr:ext cx="762066" cy="51820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2076450"/>
          <a:ext cx="762066" cy="518205"/>
        </a:xfrm>
        <a:prstGeom prst="rect">
          <a:avLst/>
        </a:prstGeom>
      </xdr:spPr>
    </xdr:pic>
    <xdr:clientData/>
  </xdr:oneCellAnchor>
  <xdr:oneCellAnchor>
    <xdr:from>
      <xdr:col>5</xdr:col>
      <xdr:colOff>304800</xdr:colOff>
      <xdr:row>11</xdr:row>
      <xdr:rowOff>171450</xdr:rowOff>
    </xdr:from>
    <xdr:ext cx="849637" cy="409575"/>
    <xdr:pic>
      <xdr:nvPicPr>
        <xdr:cNvPr id="3" name="Picture 4" descr="Image result for logo de obras publicas">
          <a:extLst>
            <a:ext uri="{FF2B5EF4-FFF2-40B4-BE49-F238E27FC236}">
              <a16:creationId xmlns:a16="http://schemas.microsoft.com/office/drawing/2014/main" xmlns="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48075" y="2266950"/>
          <a:ext cx="849637" cy="409575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GECAC\OneDrive\Desktop\ARCHIVO%202022\INGRESO%20Y%20EGRES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2563">
          <cell r="M2563">
            <v>42594786.32</v>
          </cell>
        </row>
        <row r="3225">
          <cell r="N3225">
            <v>3138870.67</v>
          </cell>
        </row>
        <row r="3413">
          <cell r="N3413">
            <v>231268138.27999997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G50"/>
  <sheetViews>
    <sheetView tabSelected="1" workbookViewId="0">
      <selection activeCell="E5" sqref="E5"/>
    </sheetView>
  </sheetViews>
  <sheetFormatPr baseColWidth="10" defaultColWidth="9.140625" defaultRowHeight="15" x14ac:dyDescent="0.25"/>
  <cols>
    <col min="4" max="4" width="10.42578125" customWidth="1"/>
    <col min="5" max="5" width="12.28515625" customWidth="1"/>
    <col min="7" max="7" width="15" customWidth="1"/>
  </cols>
  <sheetData>
    <row r="13" spans="1:7" x14ac:dyDescent="0.25">
      <c r="A13" s="17" t="s">
        <v>0</v>
      </c>
      <c r="B13" s="17"/>
      <c r="C13" s="17"/>
      <c r="D13" s="17"/>
      <c r="E13" s="17"/>
      <c r="F13" s="17"/>
      <c r="G13" s="17"/>
    </row>
    <row r="14" spans="1:7" x14ac:dyDescent="0.25">
      <c r="A14" s="17" t="s">
        <v>1</v>
      </c>
      <c r="B14" s="17"/>
      <c r="C14" s="17"/>
      <c r="D14" s="17"/>
      <c r="E14" s="17"/>
      <c r="F14" s="17"/>
      <c r="G14" s="17"/>
    </row>
    <row r="15" spans="1:7" x14ac:dyDescent="0.25">
      <c r="A15" s="17" t="s">
        <v>2</v>
      </c>
      <c r="B15" s="17"/>
      <c r="C15" s="17"/>
      <c r="D15" s="17"/>
      <c r="E15" s="17"/>
      <c r="F15" s="17"/>
      <c r="G15" s="17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2" t="s">
        <v>3</v>
      </c>
    </row>
    <row r="19" spans="1:7" x14ac:dyDescent="0.25">
      <c r="A19" s="2" t="s">
        <v>4</v>
      </c>
      <c r="G19" s="3"/>
    </row>
    <row r="20" spans="1:7" x14ac:dyDescent="0.25">
      <c r="A20" t="s">
        <v>5</v>
      </c>
      <c r="G20" s="3">
        <f>+G43-G25</f>
        <v>157728769.05000004</v>
      </c>
    </row>
    <row r="21" spans="1:7" x14ac:dyDescent="0.25">
      <c r="A21" t="s">
        <v>6</v>
      </c>
      <c r="G21" s="4">
        <v>0</v>
      </c>
    </row>
    <row r="22" spans="1:7" x14ac:dyDescent="0.25">
      <c r="A22" s="2" t="s">
        <v>7</v>
      </c>
      <c r="G22" s="5">
        <f>+G20+G21</f>
        <v>157728769.05000004</v>
      </c>
    </row>
    <row r="23" spans="1:7" x14ac:dyDescent="0.25">
      <c r="G23" s="6"/>
    </row>
    <row r="24" spans="1:7" x14ac:dyDescent="0.25">
      <c r="A24" s="2" t="s">
        <v>8</v>
      </c>
      <c r="G24" s="6"/>
    </row>
    <row r="25" spans="1:7" x14ac:dyDescent="0.25">
      <c r="A25" t="s">
        <v>9</v>
      </c>
      <c r="G25" s="7">
        <f>+[1]Hoja1!$N$3225</f>
        <v>3138870.67</v>
      </c>
    </row>
    <row r="26" spans="1:7" x14ac:dyDescent="0.25">
      <c r="A26" t="s">
        <v>10</v>
      </c>
      <c r="G26" s="8">
        <v>0</v>
      </c>
    </row>
    <row r="27" spans="1:7" x14ac:dyDescent="0.25">
      <c r="A27" s="2" t="s">
        <v>11</v>
      </c>
      <c r="G27" s="9">
        <f>+G25+G26</f>
        <v>3138870.67</v>
      </c>
    </row>
    <row r="28" spans="1:7" x14ac:dyDescent="0.25">
      <c r="G28" s="6"/>
    </row>
    <row r="29" spans="1:7" ht="15.75" thickBot="1" x14ac:dyDescent="0.3">
      <c r="A29" s="2" t="s">
        <v>12</v>
      </c>
      <c r="G29" s="10">
        <f>+G27+G22</f>
        <v>160867639.72000003</v>
      </c>
    </row>
    <row r="30" spans="1:7" ht="15.75" thickTop="1" x14ac:dyDescent="0.25">
      <c r="A30" s="2"/>
      <c r="G30" s="11"/>
    </row>
    <row r="31" spans="1:7" x14ac:dyDescent="0.25">
      <c r="A31" s="2" t="s">
        <v>13</v>
      </c>
      <c r="G31" s="6">
        <v>0</v>
      </c>
    </row>
    <row r="32" spans="1:7" x14ac:dyDescent="0.25">
      <c r="A32" s="12" t="s">
        <v>14</v>
      </c>
      <c r="G32" s="4">
        <v>0</v>
      </c>
    </row>
    <row r="33" spans="1:7" x14ac:dyDescent="0.25">
      <c r="A33" s="2" t="s">
        <v>15</v>
      </c>
      <c r="B33" s="12"/>
      <c r="C33" s="12"/>
      <c r="D33" s="12"/>
      <c r="E33" s="12"/>
      <c r="F33" s="12"/>
      <c r="G33" s="13">
        <v>0</v>
      </c>
    </row>
    <row r="34" spans="1:7" x14ac:dyDescent="0.25">
      <c r="A34" s="12" t="s">
        <v>16</v>
      </c>
      <c r="B34" s="12"/>
      <c r="C34" s="12"/>
      <c r="D34" s="12"/>
      <c r="E34" s="12"/>
      <c r="F34" s="12"/>
      <c r="G34" s="4">
        <v>0</v>
      </c>
    </row>
    <row r="35" spans="1:7" x14ac:dyDescent="0.25">
      <c r="A35" s="2" t="s">
        <v>17</v>
      </c>
      <c r="G35" s="4">
        <v>0</v>
      </c>
    </row>
    <row r="36" spans="1:7" ht="15.75" thickBot="1" x14ac:dyDescent="0.3">
      <c r="A36" s="2" t="s">
        <v>18</v>
      </c>
      <c r="G36" s="10">
        <f>+G32-G35</f>
        <v>0</v>
      </c>
    </row>
    <row r="37" spans="1:7" ht="15.75" thickTop="1" x14ac:dyDescent="0.25">
      <c r="A37" s="2"/>
      <c r="G37" s="11"/>
    </row>
    <row r="38" spans="1:7" x14ac:dyDescent="0.25">
      <c r="A38" s="2" t="s">
        <v>19</v>
      </c>
      <c r="G38" s="13"/>
    </row>
    <row r="39" spans="1:7" x14ac:dyDescent="0.25">
      <c r="A39" s="12" t="s">
        <v>20</v>
      </c>
      <c r="G39" s="3">
        <v>392135778</v>
      </c>
    </row>
    <row r="40" spans="1:7" x14ac:dyDescent="0.25">
      <c r="A40" s="12" t="s">
        <v>21</v>
      </c>
      <c r="G40" s="8">
        <v>0</v>
      </c>
    </row>
    <row r="41" spans="1:7" x14ac:dyDescent="0.25">
      <c r="A41" s="12" t="s">
        <v>22</v>
      </c>
      <c r="G41" s="13">
        <f>+G39+G40</f>
        <v>392135778</v>
      </c>
    </row>
    <row r="42" spans="1:7" x14ac:dyDescent="0.25">
      <c r="A42" s="12" t="s">
        <v>23</v>
      </c>
      <c r="G42" s="4">
        <f>+[1]Hoja1!$N$3413</f>
        <v>231268138.27999997</v>
      </c>
    </row>
    <row r="43" spans="1:7" ht="15.75" thickBot="1" x14ac:dyDescent="0.3">
      <c r="A43" s="2" t="s">
        <v>24</v>
      </c>
      <c r="F43" s="6"/>
      <c r="G43" s="10">
        <f>+G41-G42</f>
        <v>160867639.72000003</v>
      </c>
    </row>
    <row r="44" spans="1:7" ht="15.75" thickTop="1" x14ac:dyDescent="0.25">
      <c r="F44" s="6"/>
    </row>
    <row r="45" spans="1:7" x14ac:dyDescent="0.25">
      <c r="B45" s="1"/>
      <c r="C45" s="1"/>
    </row>
    <row r="46" spans="1:7" x14ac:dyDescent="0.25">
      <c r="A46" s="17" t="s">
        <v>25</v>
      </c>
      <c r="B46" s="17"/>
      <c r="C46" s="17"/>
      <c r="D46" s="17"/>
      <c r="E46" s="17" t="s">
        <v>26</v>
      </c>
      <c r="F46" s="17"/>
      <c r="G46" s="17"/>
    </row>
    <row r="47" spans="1:7" x14ac:dyDescent="0.25">
      <c r="B47" s="14"/>
      <c r="C47" s="14"/>
      <c r="D47" s="15"/>
    </row>
    <row r="48" spans="1:7" x14ac:dyDescent="0.25">
      <c r="A48" s="19" t="s">
        <v>27</v>
      </c>
      <c r="B48" s="19"/>
      <c r="C48" s="19"/>
      <c r="D48" s="19"/>
      <c r="E48" s="20" t="s">
        <v>28</v>
      </c>
      <c r="F48" s="20"/>
      <c r="G48" s="20"/>
    </row>
    <row r="49" spans="1:7" x14ac:dyDescent="0.25">
      <c r="A49" s="17" t="s">
        <v>29</v>
      </c>
      <c r="B49" s="17"/>
      <c r="C49" s="17"/>
      <c r="D49" s="17"/>
      <c r="E49" s="18" t="s">
        <v>30</v>
      </c>
      <c r="F49" s="18"/>
      <c r="G49" s="18"/>
    </row>
    <row r="50" spans="1:7" x14ac:dyDescent="0.25">
      <c r="A50" s="1"/>
      <c r="B50" s="1"/>
      <c r="C50" s="1"/>
      <c r="D50" s="1"/>
      <c r="E50" s="16"/>
      <c r="F50" s="16"/>
      <c r="G50" s="16"/>
    </row>
  </sheetData>
  <mergeCells count="9">
    <mergeCell ref="A49:D49"/>
    <mergeCell ref="E49:G49"/>
    <mergeCell ref="A13:G13"/>
    <mergeCell ref="A14:G14"/>
    <mergeCell ref="A15:G15"/>
    <mergeCell ref="A46:D46"/>
    <mergeCell ref="E46:G46"/>
    <mergeCell ref="A48:D48"/>
    <mergeCell ref="E48:G4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2024-09-09T14:09:09Z</dcterms:modified>
</cp:coreProperties>
</file>