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/>
  </bookViews>
  <sheets>
    <sheet name="Hoja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G41" i="1"/>
  <c r="G40" i="1"/>
  <c r="G19" i="1" s="1"/>
  <c r="G35" i="1"/>
  <c r="G25" i="1"/>
  <c r="G26" i="1" s="1"/>
  <c r="G28" i="1" s="1"/>
  <c r="G42" i="1" l="1"/>
</calcChain>
</file>

<file path=xl/sharedStrings.xml><?xml version="1.0" encoding="utf-8"?>
<sst xmlns="http://schemas.openxmlformats.org/spreadsheetml/2006/main" count="31" uniqueCount="31">
  <si>
    <t>BALANCE GENERAL</t>
  </si>
  <si>
    <t>Al 31 de Diciembre del 2024</t>
  </si>
  <si>
    <t>(Valores en RD$)</t>
  </si>
  <si>
    <t>ACTIVOS</t>
  </si>
  <si>
    <t xml:space="preserve">ACTIVOS CORRIENTES </t>
  </si>
  <si>
    <t xml:space="preserve">APROPIACION NO PROGRAMADA </t>
  </si>
  <si>
    <t>COMPRAS NO REGISTRADAS EN EL SIGEF</t>
  </si>
  <si>
    <t>TOTAL DE ACTIVOS CORRIENTES</t>
  </si>
  <si>
    <t>ACTIVOS NO CORRIENTES</t>
  </si>
  <si>
    <t>BIENES DE USO (ACTIVOS NO FINANCIEROS)</t>
  </si>
  <si>
    <t>BIENES INTANGIBLES</t>
  </si>
  <si>
    <t xml:space="preserve">TOTAL DE ACTIVOS NO CORRIENTES </t>
  </si>
  <si>
    <t xml:space="preserve">TOTAL DE ACTIVOS </t>
  </si>
  <si>
    <t>PASIVOS</t>
  </si>
  <si>
    <t>PASIVOS CORRIENTES</t>
  </si>
  <si>
    <t xml:space="preserve">TOTAL PASIVOS CORRIENTES </t>
  </si>
  <si>
    <t>PASIVOS NO CORRIENTES</t>
  </si>
  <si>
    <t>TOTAL PASIVOS NO CORRIENTES</t>
  </si>
  <si>
    <t>TOTAL PASIVOS</t>
  </si>
  <si>
    <t>TOTAL PATRIMONIO NETO</t>
  </si>
  <si>
    <t>PRESUPUESTO INICIAL</t>
  </si>
  <si>
    <t xml:space="preserve">MODIFICACION PRESUPUESTARIA </t>
  </si>
  <si>
    <t>PRESUPUESTO VIGENTE</t>
  </si>
  <si>
    <t>RESULTADO NETO DEL EJERCICIO</t>
  </si>
  <si>
    <t>TOTAL PASIVOS Y PATRIMONIOS</t>
  </si>
  <si>
    <t>PREPARADO POR:</t>
  </si>
  <si>
    <t>REVISADO POR:</t>
  </si>
  <si>
    <t xml:space="preserve">      Lic. YOMERY DOMINGUEZ LAHOZ</t>
  </si>
  <si>
    <t>Lic.BRANLIS ROBERTO QUEZADA LEBRON</t>
  </si>
  <si>
    <t>Enc. De La Div. De contabilidad</t>
  </si>
  <si>
    <t>Encargado Financiero Interino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</si>
</sst>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D$&quot;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u/>
      <sz val="11"/>
      <name val="Calibri"/>
      <family val="2"/>
      <scheme val="minor"/>
    </font>
    <font>
      <sz val="9"/>
      <name val="Century Gothic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164" fontId="2" fillId="0" borderId="0" xfId="0" applyNumberFormat="1" applyFont="1"/>
    <xf numFmtId="164" fontId="3" fillId="0" borderId="0" xfId="0" applyNumberFormat="1" applyFont="1"/>
    <xf numFmtId="164" fontId="0" fillId="0" borderId="0" xfId="0" applyNumberFormat="1"/>
    <xf numFmtId="164" fontId="2" fillId="0" borderId="0" xfId="0" applyNumberFormat="1" applyFont="1" applyBorder="1"/>
    <xf numFmtId="164" fontId="3" fillId="0" borderId="0" xfId="0" applyNumberFormat="1" applyFont="1" applyBorder="1"/>
    <xf numFmtId="164" fontId="5" fillId="0" borderId="1" xfId="0" applyNumberFormat="1" applyFont="1" applyBorder="1"/>
    <xf numFmtId="164" fontId="5" fillId="0" borderId="2" xfId="0" applyNumberFormat="1" applyFont="1" applyBorder="1"/>
    <xf numFmtId="164" fontId="5" fillId="0" borderId="0" xfId="0" applyNumberFormat="1" applyFont="1" applyBorder="1"/>
    <xf numFmtId="0" fontId="0" fillId="0" borderId="0" xfId="0" applyFont="1"/>
    <xf numFmtId="164" fontId="5" fillId="0" borderId="0" xfId="0" applyNumberFormat="1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4" fontId="4" fillId="0" borderId="0" xfId="0" applyNumberFormat="1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6</xdr:row>
      <xdr:rowOff>66675</xdr:rowOff>
    </xdr:from>
    <xdr:to>
      <xdr:col>7</xdr:col>
      <xdr:colOff>28575</xdr:colOff>
      <xdr:row>11</xdr:row>
      <xdr:rowOff>163195</xdr:rowOff>
    </xdr:to>
    <xdr:pic>
      <xdr:nvPicPr>
        <xdr:cNvPr id="2" name="Picture 8"/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209675"/>
          <a:ext cx="4762500" cy="104902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GECAC\OneDrive\Desktop\ARCHIVO%202022\INGRESO%20Y%20EGRESO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</sheetNames>
    <sheetDataSet>
      <sheetData sheetId="0">
        <row r="2138">
          <cell r="I2138">
            <v>0</v>
          </cell>
        </row>
        <row r="3515">
          <cell r="P3515">
            <v>65000.01</v>
          </cell>
        </row>
        <row r="3897">
          <cell r="R3897">
            <v>400608692.96999997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2:G49"/>
  <sheetViews>
    <sheetView tabSelected="1" workbookViewId="0">
      <selection activeCell="B6" sqref="B6"/>
    </sheetView>
  </sheetViews>
  <sheetFormatPr baseColWidth="10" defaultColWidth="9.140625" defaultRowHeight="15" x14ac:dyDescent="0.25"/>
  <cols>
    <col min="6" max="6" width="10.7109375" customWidth="1"/>
    <col min="7" max="7" width="15.7109375" customWidth="1"/>
    <col min="8" max="8" width="11.140625" customWidth="1"/>
    <col min="9" max="9" width="15.85546875" customWidth="1"/>
    <col min="10" max="10" width="12.42578125" customWidth="1"/>
    <col min="11" max="12" width="11.28515625" customWidth="1"/>
    <col min="13" max="13" width="10.5703125" customWidth="1"/>
    <col min="14" max="14" width="10.85546875" customWidth="1"/>
    <col min="15" max="15" width="11.5703125" customWidth="1"/>
    <col min="16" max="16" width="11.42578125" customWidth="1"/>
    <col min="17" max="17" width="10.5703125" customWidth="1"/>
    <col min="18" max="18" width="11.5703125" customWidth="1"/>
  </cols>
  <sheetData>
    <row r="12" spans="1:7" x14ac:dyDescent="0.25">
      <c r="A12" s="17" t="s">
        <v>0</v>
      </c>
      <c r="B12" s="17"/>
      <c r="C12" s="17"/>
      <c r="D12" s="17"/>
      <c r="E12" s="17"/>
      <c r="F12" s="17"/>
      <c r="G12" s="17"/>
    </row>
    <row r="13" spans="1:7" x14ac:dyDescent="0.25">
      <c r="A13" s="17" t="s">
        <v>1</v>
      </c>
      <c r="B13" s="17"/>
      <c r="C13" s="17"/>
      <c r="D13" s="17"/>
      <c r="E13" s="17"/>
      <c r="F13" s="17"/>
      <c r="G13" s="17"/>
    </row>
    <row r="14" spans="1:7" x14ac:dyDescent="0.25">
      <c r="A14" s="17" t="s">
        <v>2</v>
      </c>
      <c r="B14" s="17"/>
      <c r="C14" s="17"/>
      <c r="D14" s="17"/>
      <c r="E14" s="17"/>
      <c r="F14" s="17"/>
      <c r="G14" s="17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2" t="s">
        <v>3</v>
      </c>
    </row>
    <row r="18" spans="1:7" x14ac:dyDescent="0.25">
      <c r="A18" s="2" t="s">
        <v>4</v>
      </c>
      <c r="G18" s="3"/>
    </row>
    <row r="19" spans="1:7" x14ac:dyDescent="0.25">
      <c r="A19" t="s">
        <v>5</v>
      </c>
      <c r="G19" s="3">
        <f>+G40-G41-G25</f>
        <v>5634129.0200000312</v>
      </c>
    </row>
    <row r="20" spans="1:7" x14ac:dyDescent="0.25">
      <c r="A20" t="s">
        <v>6</v>
      </c>
      <c r="G20" s="4">
        <v>0</v>
      </c>
    </row>
    <row r="21" spans="1:7" x14ac:dyDescent="0.25">
      <c r="A21" s="2" t="s">
        <v>7</v>
      </c>
      <c r="G21" s="16">
        <f>+G19-G20</f>
        <v>5634129.0200000312</v>
      </c>
    </row>
    <row r="22" spans="1:7" x14ac:dyDescent="0.25">
      <c r="G22" s="5"/>
    </row>
    <row r="23" spans="1:7" x14ac:dyDescent="0.25">
      <c r="A23" s="2" t="s">
        <v>8</v>
      </c>
      <c r="G23" s="5"/>
    </row>
    <row r="24" spans="1:7" x14ac:dyDescent="0.25">
      <c r="A24" t="s">
        <v>9</v>
      </c>
      <c r="G24" s="6">
        <v>0</v>
      </c>
    </row>
    <row r="25" spans="1:7" x14ac:dyDescent="0.25">
      <c r="A25" t="s">
        <v>10</v>
      </c>
      <c r="G25" s="7">
        <f>+[1]Hoja1!$P$3515</f>
        <v>65000.01</v>
      </c>
    </row>
    <row r="26" spans="1:7" x14ac:dyDescent="0.25">
      <c r="A26" s="2" t="s">
        <v>11</v>
      </c>
      <c r="G26" s="8">
        <f>+G24+G25</f>
        <v>65000.01</v>
      </c>
    </row>
    <row r="27" spans="1:7" x14ac:dyDescent="0.25">
      <c r="G27" s="5"/>
    </row>
    <row r="28" spans="1:7" ht="15.75" thickBot="1" x14ac:dyDescent="0.3">
      <c r="A28" s="2" t="s">
        <v>12</v>
      </c>
      <c r="G28" s="9">
        <f>+G26+G21</f>
        <v>5699129.030000031</v>
      </c>
    </row>
    <row r="29" spans="1:7" ht="15.75" thickTop="1" x14ac:dyDescent="0.25">
      <c r="A29" s="2"/>
      <c r="G29" s="10"/>
    </row>
    <row r="30" spans="1:7" x14ac:dyDescent="0.25">
      <c r="A30" s="2" t="s">
        <v>13</v>
      </c>
      <c r="G30" s="5">
        <v>0</v>
      </c>
    </row>
    <row r="31" spans="1:7" x14ac:dyDescent="0.25">
      <c r="A31" s="11" t="s">
        <v>14</v>
      </c>
      <c r="G31" s="4">
        <v>0</v>
      </c>
    </row>
    <row r="32" spans="1:7" x14ac:dyDescent="0.25">
      <c r="A32" s="2" t="s">
        <v>15</v>
      </c>
      <c r="B32" s="11"/>
      <c r="C32" s="11"/>
      <c r="D32" s="11"/>
      <c r="E32" s="11"/>
      <c r="F32" s="11"/>
      <c r="G32" s="12">
        <v>0</v>
      </c>
    </row>
    <row r="33" spans="1:7" x14ac:dyDescent="0.25">
      <c r="A33" s="11" t="s">
        <v>16</v>
      </c>
      <c r="B33" s="11"/>
      <c r="C33" s="11"/>
      <c r="D33" s="11"/>
      <c r="E33" s="11"/>
      <c r="F33" s="11"/>
      <c r="G33" s="4">
        <v>0</v>
      </c>
    </row>
    <row r="34" spans="1:7" x14ac:dyDescent="0.25">
      <c r="A34" s="2" t="s">
        <v>17</v>
      </c>
      <c r="G34" s="4">
        <v>0</v>
      </c>
    </row>
    <row r="35" spans="1:7" ht="15.75" thickBot="1" x14ac:dyDescent="0.3">
      <c r="A35" s="2" t="s">
        <v>18</v>
      </c>
      <c r="G35" s="9">
        <f>+G31-G34</f>
        <v>0</v>
      </c>
    </row>
    <row r="36" spans="1:7" ht="15.75" thickTop="1" x14ac:dyDescent="0.25">
      <c r="A36" s="2"/>
      <c r="G36" s="10"/>
    </row>
    <row r="37" spans="1:7" x14ac:dyDescent="0.25">
      <c r="A37" s="2" t="s">
        <v>19</v>
      </c>
      <c r="G37" s="12"/>
    </row>
    <row r="38" spans="1:7" x14ac:dyDescent="0.25">
      <c r="A38" s="11" t="s">
        <v>20</v>
      </c>
      <c r="G38" s="3">
        <v>392135778</v>
      </c>
    </row>
    <row r="39" spans="1:7" x14ac:dyDescent="0.25">
      <c r="A39" s="11" t="s">
        <v>21</v>
      </c>
      <c r="G39" s="7">
        <v>14172044</v>
      </c>
    </row>
    <row r="40" spans="1:7" x14ac:dyDescent="0.25">
      <c r="A40" s="11" t="s">
        <v>22</v>
      </c>
      <c r="G40" s="12">
        <f>+G38+G39</f>
        <v>406307822</v>
      </c>
    </row>
    <row r="41" spans="1:7" x14ac:dyDescent="0.25">
      <c r="A41" s="11" t="s">
        <v>23</v>
      </c>
      <c r="G41" s="4">
        <f>+[1]Hoja1!$R$3897</f>
        <v>400608692.96999997</v>
      </c>
    </row>
    <row r="42" spans="1:7" ht="15.75" thickBot="1" x14ac:dyDescent="0.3">
      <c r="A42" s="2" t="s">
        <v>24</v>
      </c>
      <c r="F42" s="5"/>
      <c r="G42" s="9">
        <f>+G40-G41</f>
        <v>5699129.030000031</v>
      </c>
    </row>
    <row r="43" spans="1:7" ht="15.75" thickTop="1" x14ac:dyDescent="0.25">
      <c r="F43" s="5"/>
    </row>
    <row r="44" spans="1:7" x14ac:dyDescent="0.25">
      <c r="B44" s="1"/>
      <c r="C44" s="1"/>
    </row>
    <row r="45" spans="1:7" x14ac:dyDescent="0.25">
      <c r="A45" s="17" t="s">
        <v>25</v>
      </c>
      <c r="B45" s="17"/>
      <c r="C45" s="17"/>
      <c r="D45" s="17"/>
      <c r="E45" s="17" t="s">
        <v>26</v>
      </c>
      <c r="F45" s="17"/>
      <c r="G45" s="17"/>
    </row>
    <row r="46" spans="1:7" x14ac:dyDescent="0.25">
      <c r="B46" s="13"/>
      <c r="C46" s="13"/>
      <c r="D46" s="14"/>
    </row>
    <row r="47" spans="1:7" x14ac:dyDescent="0.25">
      <c r="A47" s="19" t="s">
        <v>27</v>
      </c>
      <c r="B47" s="19"/>
      <c r="C47" s="19"/>
      <c r="D47" s="19"/>
      <c r="E47" s="20" t="s">
        <v>28</v>
      </c>
      <c r="F47" s="20"/>
      <c r="G47" s="20"/>
    </row>
    <row r="48" spans="1:7" x14ac:dyDescent="0.25">
      <c r="A48" s="17" t="s">
        <v>29</v>
      </c>
      <c r="B48" s="17"/>
      <c r="C48" s="17"/>
      <c r="D48" s="17"/>
      <c r="E48" s="18" t="s">
        <v>30</v>
      </c>
      <c r="F48" s="18"/>
      <c r="G48" s="18"/>
    </row>
    <row r="49" spans="1:7" x14ac:dyDescent="0.25">
      <c r="A49" s="1"/>
      <c r="B49" s="1"/>
      <c r="C49" s="1"/>
      <c r="D49" s="1"/>
      <c r="E49" s="15"/>
      <c r="F49" s="15"/>
      <c r="G49" s="15"/>
    </row>
  </sheetData>
  <mergeCells count="9">
    <mergeCell ref="A48:D48"/>
    <mergeCell ref="E48:G48"/>
    <mergeCell ref="A12:G12"/>
    <mergeCell ref="A13:G13"/>
    <mergeCell ref="A14:G14"/>
    <mergeCell ref="A45:D45"/>
    <mergeCell ref="E45:G45"/>
    <mergeCell ref="A47:D47"/>
    <mergeCell ref="E47:G47"/>
  </mergeCells>
  <pageMargins left="0.7" right="0.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2025-01-10T13:34:33Z</dcterms:modified>
</cp:coreProperties>
</file>