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9 Septiembre\"/>
    </mc:Choice>
  </mc:AlternateContent>
  <xr:revisionPtr revIDLastSave="0" documentId="13_ncr:1_{9303B320-048E-4E29-871E-A28A5064AB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D56" i="3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C85" i="2" l="1"/>
  <c r="P80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<sst xmlns="http://schemas.openxmlformats.org/spreadsheetml/2006/main" count="286" uniqueCount="109">
  <si>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</si>
  <si>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</si>
  <si>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</si>
  <si>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</si>
  <si>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</si>
  <si>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</si>
  <si>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</si>
  <si>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</si>
  <si>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</si>
  <si>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</si>
  <si>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</si>
  <si>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</si>
  <si>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</si>
  <si>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</si>
  <si>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</si>
  <si>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</si>
  <si>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</si>
  <si>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</si>
  <si>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</si>
  <si>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</si>
  <si>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</si>
  <si>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</si>
  <si>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</si>
  <si>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</si>
  <si>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</si>
  <si>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</si>
  <si>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</si>
  <si>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</si>
  <si>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</si>
  <si>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</si>
  <si>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</si>
  <si>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</si>
  <si>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</si>
  <si>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</si>
  <si>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</si>
  <si>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</si>
  <si>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</si>
  <si>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</si>
  <si>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</si>
  <si>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</si>
  <si>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</si>
  <si>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</si>
  <si>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</si>
  <si>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</si>
  <si>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</si>
  <si>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</si>
  <si>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</si>
  <si>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</si>
  <si>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</si>
  <si>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</si>
  <si>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</si>
  <si>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</si>
  <si>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</si>
  <si>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</si>
  <si>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</si>
  <si>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</si>
  <si>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</si>
  <si>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</si>
  <si>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</si>
  <si>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</si>
  <si>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</si>
  <si>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</si>
  <si>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</si>
  <si>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</si>
  <si>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</si>
  <si>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</si>
  <si>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</si>
  <si>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</si>
  <si>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</si>
  <si>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</si>
  <si>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</si>
  <si>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</si>
  <si>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</si>
  <si>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</si>
  <si>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</si>
  <si>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</si>
  <si>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</si>
  <si>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</si>
  <si>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</si>
  <si>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</si>
  <si>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</si>
  <si>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</si>
  <si>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</si>
  <si>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</si>
  <si>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</si>
  <si>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</si>
  <si>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</si>
  <si>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</si>
  <si>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</si>
  <si>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</si>
  <si>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</si>
  <si>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</si>
  <si>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</si>
  <si>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</si>
  <si>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</si>
  <si>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</si>
  <si>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</si>
  <si>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</si>
  <si>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</si>
  <si>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</si>
  <si>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</si>
  <si>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</si>
  <si>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</si>
  <si>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</si>
  <si>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</si>
  <si>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</si>
  <si>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</si>
  <si>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30 de Septiembre 2025</t>
  </si>
  <si>
    <t>Fecha de Imputación hasta el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</si>
</sst>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4480065</xdr:colOff>
      <xdr:row>1</xdr:row>
      <xdr:rowOff>127140</xdr:rowOff>
    </xdr:from>
    <xdr:to>
      <xdr:col>1</xdr:col>
      <xdr:colOff>1249680</xdr:colOff>
      <xdr:row>3</xdr:row>
      <xdr:rowOff>253274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065" y="310020"/>
          <a:ext cx="1753095" cy="667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F12" sqref="F1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2714952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297585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1732033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-275528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-7307095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-226352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-37082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-850000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-2173320.61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-3041614.39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-1014544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4592143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1798734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544165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116672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1700989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106355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297651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J12" activePane="bottomRight" state="frozen"/>
      <selection pane="topRight" activeCell="C1" sqref="C1"/>
      <selection pane="bottomLeft" activeCell="A12" sqref="A12"/>
      <selection pane="bottomRight" activeCell="L85" sqref="L85"/>
    </sheetView>
  </sheetViews>
  <sheetFormatPr baseColWidth="10" defaultColWidth="11.44140625" defaultRowHeight="14.4" x14ac:dyDescent="0.3"/>
  <cols>
    <col min="1" max="1" width="72.6640625" customWidth="1"/>
    <col min="2" max="2" width="20.5546875" customWidth="1"/>
    <col min="3" max="3" width="17.77734375" customWidth="1"/>
    <col min="4" max="4" width="16.88671875" customWidth="1"/>
    <col min="5" max="5" width="16.21875" customWidth="1"/>
    <col min="6" max="6" width="16.109375" customWidth="1"/>
    <col min="7" max="7" width="13.33203125" customWidth="1"/>
    <col min="8" max="8" width="13.44140625" bestFit="1" customWidth="1"/>
    <col min="9" max="10" width="12.6640625" bestFit="1" customWidth="1"/>
    <col min="11" max="12" width="15.33203125" bestFit="1" customWidth="1"/>
    <col min="13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24467586.150000002</v>
      </c>
      <c r="L12" s="23">
        <f t="shared" si="0"/>
        <v>18704444.109999999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198468745.44999999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>
        <v>21339134.530000001</v>
      </c>
      <c r="L13" s="24">
        <v>15553942.789999999</v>
      </c>
      <c r="M13" s="24"/>
      <c r="N13" s="24"/>
      <c r="O13" s="24"/>
      <c r="P13" s="22">
        <f t="shared" si="1"/>
        <v>155655900.47999999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>
        <v>740000</v>
      </c>
      <c r="L14" s="24">
        <v>740000</v>
      </c>
      <c r="M14" s="24"/>
      <c r="N14" s="24"/>
      <c r="O14" s="24"/>
      <c r="P14" s="22">
        <f t="shared" si="1"/>
        <v>21337441.920000002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>
        <v>2388451.62</v>
      </c>
      <c r="L17" s="24">
        <v>2410501.3199999998</v>
      </c>
      <c r="M17" s="24"/>
      <c r="N17" s="24"/>
      <c r="O17" s="24"/>
      <c r="P17" s="22">
        <f t="shared" si="1"/>
        <v>21475403.050000001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SUM(C19,C20,C21,C22,C23,C24,C25,C26,C27)</f>
        <v>2714952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3560473.34</v>
      </c>
      <c r="K18" s="23">
        <f t="shared" si="2"/>
        <v>3215754.42</v>
      </c>
      <c r="L18" s="23">
        <f>SUM(L19,L20,L21,L22,L23,L24,L25,L26,L27)</f>
        <v>5664546.4399999995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34143542.449999996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>
        <v>563383.94999999995</v>
      </c>
      <c r="L19" s="24">
        <v>638820.96</v>
      </c>
      <c r="M19" s="24"/>
      <c r="N19" s="24"/>
      <c r="O19" s="24"/>
      <c r="P19" s="22">
        <f t="shared" si="1"/>
        <v>5711529.9500000002</v>
      </c>
    </row>
    <row r="20" spans="1:16" x14ac:dyDescent="0.3">
      <c r="A20" s="5" t="s">
        <v>9</v>
      </c>
      <c r="B20" s="24">
        <v>2262600</v>
      </c>
      <c r="C20" s="24">
        <v>297585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>
        <v>194700</v>
      </c>
      <c r="L20" s="24">
        <v>371700</v>
      </c>
      <c r="M20" s="24"/>
      <c r="N20" s="24"/>
      <c r="O20" s="24"/>
      <c r="P20" s="22">
        <f t="shared" si="1"/>
        <v>1752300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>
        <v>204942.5</v>
      </c>
      <c r="L21" s="24">
        <v>346150</v>
      </c>
      <c r="M21" s="24"/>
      <c r="N21" s="24"/>
      <c r="O21" s="24"/>
      <c r="P21" s="22">
        <f t="shared" si="1"/>
        <v>1468072.5</v>
      </c>
    </row>
    <row r="22" spans="1:16" x14ac:dyDescent="0.3">
      <c r="A22" s="5" t="s">
        <v>11</v>
      </c>
      <c r="B22" s="24">
        <v>550000</v>
      </c>
      <c r="C22" s="24">
        <v>-300000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/>
      <c r="N22" s="24"/>
      <c r="O22" s="24"/>
      <c r="P22" s="22">
        <f t="shared" si="1"/>
        <v>150000</v>
      </c>
    </row>
    <row r="23" spans="1:16" x14ac:dyDescent="0.3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1253198.8999999999</v>
      </c>
      <c r="K23" s="24">
        <v>1500802.52</v>
      </c>
      <c r="L23" s="24">
        <v>2199197.73</v>
      </c>
      <c r="M23" s="24"/>
      <c r="N23" s="24"/>
      <c r="O23" s="24"/>
      <c r="P23" s="22">
        <f t="shared" si="1"/>
        <v>12350398.51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>
        <v>77681</v>
      </c>
      <c r="L24" s="24">
        <v>0</v>
      </c>
      <c r="M24" s="24"/>
      <c r="N24" s="24"/>
      <c r="O24" s="24"/>
      <c r="P24" s="22">
        <f t="shared" si="1"/>
        <v>3358427.11</v>
      </c>
    </row>
    <row r="25" spans="1:16" x14ac:dyDescent="0.3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>
        <v>238242</v>
      </c>
      <c r="L25" s="24">
        <v>250471.99</v>
      </c>
      <c r="M25" s="24"/>
      <c r="N25" s="24"/>
      <c r="O25" s="24"/>
      <c r="P25" s="22">
        <f t="shared" si="1"/>
        <v>1996373.59</v>
      </c>
    </row>
    <row r="26" spans="1:16" x14ac:dyDescent="0.3">
      <c r="A26" s="5" t="s">
        <v>15</v>
      </c>
      <c r="B26" s="24">
        <v>4020000</v>
      </c>
      <c r="C26" s="24">
        <v>1732033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>
        <v>436002.45</v>
      </c>
      <c r="L26" s="24">
        <v>1039940</v>
      </c>
      <c r="M26" s="24"/>
      <c r="N26" s="24"/>
      <c r="O26" s="24"/>
      <c r="P26" s="22">
        <f t="shared" si="1"/>
        <v>3625543.1900000004</v>
      </c>
    </row>
    <row r="27" spans="1:16" x14ac:dyDescent="0.3">
      <c r="A27" s="5" t="s">
        <v>16</v>
      </c>
      <c r="B27" s="24">
        <v>7786510</v>
      </c>
      <c r="C27" s="24">
        <v>-275528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>
        <v>818265.76</v>
      </c>
      <c r="M27" s="24"/>
      <c r="N27" s="24"/>
      <c r="O27" s="24"/>
      <c r="P27" s="22">
        <f t="shared" si="1"/>
        <v>3730897.5999999996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-7307095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4504701.41</v>
      </c>
      <c r="L28" s="23">
        <f t="shared" si="3"/>
        <v>5982776.3900000006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27016114.650000002</v>
      </c>
    </row>
    <row r="29" spans="1:16" x14ac:dyDescent="0.3">
      <c r="A29" s="5" t="s">
        <v>18</v>
      </c>
      <c r="B29" s="24">
        <v>6350000</v>
      </c>
      <c r="C29" s="24">
        <v>-226352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>
        <v>1360000</v>
      </c>
      <c r="L29" s="24">
        <v>392000</v>
      </c>
      <c r="M29" s="24"/>
      <c r="N29" s="24"/>
      <c r="O29" s="24"/>
      <c r="P29" s="22">
        <f t="shared" si="1"/>
        <v>3375094</v>
      </c>
    </row>
    <row r="30" spans="1:16" x14ac:dyDescent="0.3">
      <c r="A30" s="5" t="s">
        <v>19</v>
      </c>
      <c r="B30" s="24">
        <v>950000</v>
      </c>
      <c r="C30" s="24">
        <v>-37082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>
        <v>1947</v>
      </c>
      <c r="L30" s="24">
        <v>1947</v>
      </c>
      <c r="M30" s="24"/>
      <c r="N30" s="24"/>
      <c r="O30" s="24"/>
      <c r="P30" s="22">
        <f t="shared" si="1"/>
        <v>391840.83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>
        <v>284675</v>
      </c>
      <c r="M31" s="24"/>
      <c r="N31" s="24"/>
      <c r="O31" s="24"/>
      <c r="P31" s="22">
        <f t="shared" si="1"/>
        <v>426168.8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0</v>
      </c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-850000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>
        <v>263057.96999999997</v>
      </c>
      <c r="L33" s="24">
        <v>1947</v>
      </c>
      <c r="M33" s="24"/>
      <c r="N33" s="24"/>
      <c r="O33" s="24"/>
      <c r="P33" s="22">
        <f t="shared" si="1"/>
        <v>397036.35</v>
      </c>
    </row>
    <row r="34" spans="1:16" x14ac:dyDescent="0.3">
      <c r="A34" s="5" t="s">
        <v>23</v>
      </c>
      <c r="B34" s="24">
        <v>6555000</v>
      </c>
      <c r="C34" s="24">
        <v>-2173320.61</v>
      </c>
      <c r="D34" s="24"/>
      <c r="E34" s="24"/>
      <c r="F34" s="24"/>
      <c r="G34" s="24"/>
      <c r="H34" s="24">
        <v>1899919.22</v>
      </c>
      <c r="I34" s="24"/>
      <c r="J34" s="24"/>
      <c r="K34" s="24">
        <v>1360462.5</v>
      </c>
      <c r="L34" s="24">
        <v>245476.45</v>
      </c>
      <c r="M34" s="24"/>
      <c r="N34" s="24"/>
      <c r="O34" s="24"/>
      <c r="P34" s="22">
        <f t="shared" si="1"/>
        <v>3505858.17</v>
      </c>
    </row>
    <row r="35" spans="1:16" x14ac:dyDescent="0.3">
      <c r="A35" s="5" t="s">
        <v>24</v>
      </c>
      <c r="B35" s="24">
        <v>27357166</v>
      </c>
      <c r="C35" s="24">
        <v>-3041614.39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>
        <v>325590.95</v>
      </c>
      <c r="L35" s="24">
        <v>2923787.45</v>
      </c>
      <c r="M35" s="24"/>
      <c r="N35" s="24"/>
      <c r="O35" s="24"/>
      <c r="P35" s="22">
        <f t="shared" si="1"/>
        <v>12998240.399999999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-1014544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>
        <v>1193642.99</v>
      </c>
      <c r="L37" s="24">
        <v>2132943.4900000002</v>
      </c>
      <c r="M37" s="24"/>
      <c r="N37" s="24"/>
      <c r="O37" s="24"/>
      <c r="P37" s="22">
        <f t="shared" si="1"/>
        <v>5921876.1000000006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4592143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20617.2</v>
      </c>
      <c r="L54" s="23">
        <f t="shared" si="6"/>
        <v>1215368.69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4210771.6400000006</v>
      </c>
    </row>
    <row r="55" spans="1:16" x14ac:dyDescent="0.3">
      <c r="A55" s="5" t="s">
        <v>44</v>
      </c>
      <c r="B55" s="24"/>
      <c r="C55" s="24">
        <v>1798734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>
        <v>726331.2</v>
      </c>
      <c r="M55" s="24"/>
      <c r="N55" s="24"/>
      <c r="O55" s="24"/>
      <c r="P55" s="22">
        <f t="shared" si="1"/>
        <v>1623389.01</v>
      </c>
    </row>
    <row r="56" spans="1:16" x14ac:dyDescent="0.3">
      <c r="A56" s="5" t="s">
        <v>45</v>
      </c>
      <c r="B56" s="24"/>
      <c r="C56" s="24">
        <v>544165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>
        <v>208311.18</v>
      </c>
      <c r="M56" s="24"/>
      <c r="N56" s="24"/>
      <c r="O56" s="24"/>
      <c r="P56" s="22">
        <f t="shared" si="1"/>
        <v>540135.29</v>
      </c>
    </row>
    <row r="57" spans="1:16" x14ac:dyDescent="0.3">
      <c r="A57" s="5" t="s">
        <v>46</v>
      </c>
      <c r="B57" s="24"/>
      <c r="C57" s="24">
        <v>116672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1700989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>
        <v>20617.2</v>
      </c>
      <c r="L59" s="24">
        <v>43384.67</v>
      </c>
      <c r="M59" s="24"/>
      <c r="N59" s="24"/>
      <c r="O59" s="24"/>
      <c r="P59" s="22">
        <f t="shared" si="1"/>
        <v>1630181.89</v>
      </c>
    </row>
    <row r="60" spans="1:16" x14ac:dyDescent="0.3">
      <c r="A60" s="5" t="s">
        <v>49</v>
      </c>
      <c r="B60" s="24"/>
      <c r="C60" s="24">
        <v>106355</v>
      </c>
      <c r="D60" s="24"/>
      <c r="E60" s="24"/>
      <c r="F60" s="24"/>
      <c r="G60" s="24"/>
      <c r="H60" s="24"/>
      <c r="I60" s="24"/>
      <c r="J60" s="24"/>
      <c r="K60" s="24"/>
      <c r="L60" s="24">
        <v>81473</v>
      </c>
      <c r="M60" s="24"/>
      <c r="N60" s="24"/>
      <c r="O60" s="24"/>
      <c r="P60" s="22">
        <f t="shared" si="1"/>
        <v>81473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297651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>
        <v>155868.64000000001</v>
      </c>
      <c r="M63" s="24"/>
      <c r="N63" s="24"/>
      <c r="O63" s="24"/>
      <c r="P63" s="22">
        <f t="shared" si="1"/>
        <v>155868.64000000001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26599315.489999998</v>
      </c>
      <c r="K85" s="29">
        <f t="shared" si="11"/>
        <v>32208659.18</v>
      </c>
      <c r="L85" s="29">
        <f t="shared" si="11"/>
        <v>31567135.629999999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263839174.19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24467586.150000002</v>
      </c>
      <c r="L11" s="23">
        <f>'P2 Presupuesto Aprobado-Ejec '!L12</f>
        <v>18704444.109999999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198468745.44999999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21339134.530000001</v>
      </c>
      <c r="L12" s="24">
        <f>'P2 Presupuesto Aprobado-Ejec '!L13</f>
        <v>15553942.789999999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155655900.47999999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740000</v>
      </c>
      <c r="L13" s="24">
        <f>'P2 Presupuesto Aprobado-Ejec '!L14</f>
        <v>740000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21337441.920000002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2388451.62</v>
      </c>
      <c r="L16" s="24">
        <f>'P2 Presupuesto Aprobado-Ejec '!L17</f>
        <v>2410501.3199999998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21475403.050000001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3560473.34</v>
      </c>
      <c r="K17" s="23">
        <f>'P2 Presupuesto Aprobado-Ejec '!K18</f>
        <v>3215754.42</v>
      </c>
      <c r="L17" s="23">
        <f>'P2 Presupuesto Aprobado-Ejec '!L18</f>
        <v>5664546.4399999995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34143542.449999996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563383.94999999995</v>
      </c>
      <c r="L18" s="24">
        <f>'P2 Presupuesto Aprobado-Ejec '!L19</f>
        <v>638820.96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5711529.9500000002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194700</v>
      </c>
      <c r="L19" s="24">
        <f>'P2 Presupuesto Aprobado-Ejec '!L20</f>
        <v>371700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1752300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204942.5</v>
      </c>
      <c r="L20" s="24">
        <f>'P2 Presupuesto Aprobado-Ejec '!L21</f>
        <v>346150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1468072.5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150000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1253198.8999999999</v>
      </c>
      <c r="K22" s="24">
        <f>'P2 Presupuesto Aprobado-Ejec '!K23</f>
        <v>1500802.52</v>
      </c>
      <c r="L22" s="24">
        <f>'P2 Presupuesto Aprobado-Ejec '!L23</f>
        <v>2199197.73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12350398.51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77681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3358427.11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238242</v>
      </c>
      <c r="L24" s="24">
        <f>'P2 Presupuesto Aprobado-Ejec '!L25</f>
        <v>250471.99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1996373.59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436002.45</v>
      </c>
      <c r="L25" s="24">
        <f>'P2 Presupuesto Aprobado-Ejec '!L26</f>
        <v>1039940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3625543.1900000004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818265.76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3730897.5999999996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4504701.41</v>
      </c>
      <c r="L27" s="23">
        <f>'P2 Presupuesto Aprobado-Ejec '!L28</f>
        <v>5982776.3900000006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27016114.650000002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1360000</v>
      </c>
      <c r="L28" s="24">
        <f>'P2 Presupuesto Aprobado-Ejec '!L29</f>
        <v>392000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3375094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1947</v>
      </c>
      <c r="L29" s="24">
        <f>'P2 Presupuesto Aprobado-Ejec '!L30</f>
        <v>1947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391840.83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284675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426168.8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263057.96999999997</v>
      </c>
      <c r="L32" s="24">
        <f>'P2 Presupuesto Aprobado-Ejec '!L33</f>
        <v>1947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397036.35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1360462.5</v>
      </c>
      <c r="L33" s="24">
        <f>'P2 Presupuesto Aprobado-Ejec '!L34</f>
        <v>245476.45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3505858.17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325590.95</v>
      </c>
      <c r="L34" s="24">
        <f>'P2 Presupuesto Aprobado-Ejec '!L35</f>
        <v>2923787.45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12998240.399999999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1193642.99</v>
      </c>
      <c r="L36" s="24">
        <f>'P2 Presupuesto Aprobado-Ejec '!L37</f>
        <v>2132943.4900000002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5921876.1000000006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20617.2</v>
      </c>
      <c r="L53" s="23">
        <f>'P2 Presupuesto Aprobado-Ejec '!L54</f>
        <v>1215368.69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4210771.6400000006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726331.2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1623389.01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208311.18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540135.29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20617.2</v>
      </c>
      <c r="L58" s="24">
        <f>'P2 Presupuesto Aprobado-Ejec '!L59</f>
        <v>43384.67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1630181.89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81473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81473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155868.64000000001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155868.64000000001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26599315.489999998</v>
      </c>
      <c r="K84" s="29">
        <f t="shared" si="2"/>
        <v>32208659.18</v>
      </c>
      <c r="L84" s="29">
        <f t="shared" si="2"/>
        <v>31567135.629999999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263839174.19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2025-09-04T15:25:36Z</cp:lastPrinted>
  <dcterms:created xsi:type="dcterms:W3CDTF">2021-07-29T18:58:50Z</dcterms:created>
  <dcterms:modified xsi:type="dcterms:W3CDTF">2025-10-06T15:27:03Z</dcterms:modified>
</cp:coreProperties>
</file>