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379" i="1"/>
  <c r="C379"/>
  <c r="G378"/>
  <c r="G377"/>
  <c r="G376"/>
  <c r="G375"/>
  <c r="G374"/>
  <c r="G373"/>
  <c r="G372"/>
  <c r="G371"/>
  <c r="G370"/>
  <c r="G369"/>
  <c r="G379" s="1"/>
  <c r="G368"/>
  <c r="G367"/>
  <c r="F303"/>
  <c r="F266"/>
  <c r="E266"/>
  <c r="G263"/>
  <c r="G262"/>
  <c r="G261"/>
  <c r="G260"/>
  <c r="G259"/>
  <c r="G258"/>
  <c r="G257"/>
  <c r="G256"/>
  <c r="G255"/>
  <c r="G254"/>
  <c r="F238"/>
  <c r="E238"/>
  <c r="D238"/>
  <c r="G236"/>
  <c r="G235"/>
  <c r="G234"/>
  <c r="G233"/>
  <c r="G232"/>
  <c r="G231"/>
  <c r="G230"/>
  <c r="G229"/>
  <c r="G228"/>
  <c r="G227"/>
  <c r="G238" s="1"/>
  <c r="G226"/>
  <c r="G225"/>
  <c r="M210"/>
  <c r="L210"/>
  <c r="J210"/>
  <c r="I210"/>
  <c r="K210" s="1"/>
  <c r="G210"/>
  <c r="F210"/>
  <c r="H210" s="1"/>
  <c r="D210"/>
  <c r="E210" s="1"/>
  <c r="C210"/>
  <c r="O208"/>
  <c r="O207"/>
  <c r="O206"/>
  <c r="O205"/>
  <c r="O204"/>
  <c r="O203"/>
  <c r="O202"/>
  <c r="O201"/>
  <c r="O200"/>
  <c r="O199"/>
  <c r="O197"/>
  <c r="O196"/>
  <c r="O195"/>
  <c r="O194"/>
  <c r="O193"/>
  <c r="O192"/>
  <c r="O191"/>
  <c r="O190"/>
  <c r="O189"/>
  <c r="O188"/>
  <c r="O187"/>
  <c r="O186"/>
  <c r="O185"/>
  <c r="O184"/>
  <c r="O183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N107"/>
  <c r="M107"/>
  <c r="L107"/>
  <c r="K107"/>
  <c r="J107"/>
  <c r="I107"/>
  <c r="H107"/>
  <c r="G107"/>
  <c r="F107"/>
  <c r="E107"/>
  <c r="D107"/>
  <c r="C107"/>
  <c r="O107" s="1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G266" l="1"/>
</calcChain>
</file>

<file path=xl/sharedStrings.xml><?xml version="1.0" encoding="utf-8"?>
<sst xmlns="http://schemas.openxmlformats.org/spreadsheetml/2006/main" count="319" uniqueCount="192">
  <si>
    <t xml:space="preserve">          DIRECCION GENERAL DE EMBELLECIMIENTO</t>
  </si>
  <si>
    <t xml:space="preserve">                                                                                      DE CARRETERAS Y AVENIDAS DE CIRCUNVALACION </t>
  </si>
  <si>
    <t xml:space="preserve">                REPORTE SIEMBRA 2017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</si>
  <si>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</si>
  <si>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</si>
  <si>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</si>
  <si>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</si>
  <si>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</si>
  <si>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</si>
  <si>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</si>
  <si>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</si>
  <si>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</si>
  <si>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</si>
  <si>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</si>
  <si>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DICIEMBRE</t>
  </si>
  <si>
    <t>TOTAL</t>
  </si>
  <si>
    <t>ESPECIE</t>
  </si>
  <si>
    <t>AGAVE</t>
  </si>
  <si>
    <t>AGUACATE</t>
  </si>
  <si>
    <t>ALELI</t>
  </si>
  <si>
    <t>ALMENDRA</t>
  </si>
  <si>
    <t>ARAIJAN</t>
  </si>
  <si>
    <t>AROMATICA</t>
  </si>
  <si>
    <t>AVELLANA</t>
  </si>
  <si>
    <t>CAJUIL</t>
  </si>
  <si>
    <t>CAMARON</t>
  </si>
  <si>
    <t>CANCION DE LA IND</t>
  </si>
  <si>
    <t>CANDILEJAS HAITIANAS</t>
  </si>
  <si>
    <t>CAYENA</t>
  </si>
  <si>
    <t>CHEFLERA</t>
  </si>
  <si>
    <t>CHINOLA</t>
  </si>
  <si>
    <t>COPADA</t>
  </si>
  <si>
    <t>COPEY</t>
  </si>
  <si>
    <t>CORALILLO</t>
  </si>
  <si>
    <t>COORDELINES</t>
  </si>
  <si>
    <t>CROTOS</t>
  </si>
  <si>
    <t>CUCARACHITA</t>
  </si>
  <si>
    <t>CUFIA</t>
  </si>
  <si>
    <t>CUFIANTY</t>
  </si>
  <si>
    <t>DIONELA</t>
  </si>
  <si>
    <t>DUENDE</t>
  </si>
  <si>
    <t>FRAMBOYAN</t>
  </si>
  <si>
    <t xml:space="preserve">FICUS DIDACTA </t>
  </si>
  <si>
    <t>FICUS JAPONES</t>
  </si>
  <si>
    <t>FILODENDRO</t>
  </si>
  <si>
    <t>FLOR DE BAYAHIBE</t>
  </si>
  <si>
    <t>GALLEGO PEREJIL</t>
  </si>
  <si>
    <t>GRANBERRY</t>
  </si>
  <si>
    <t>GUANABANA</t>
  </si>
  <si>
    <t>GUARDIA CIVIL</t>
  </si>
  <si>
    <t>GUILAN GUILAN</t>
  </si>
  <si>
    <t>HELECHOS</t>
  </si>
  <si>
    <t>INCIENSO</t>
  </si>
  <si>
    <t>IRIS</t>
  </si>
  <si>
    <t>IRIS AMARILLA</t>
  </si>
  <si>
    <t>ISLA VERDE</t>
  </si>
  <si>
    <t>JAMON CON PAN</t>
  </si>
  <si>
    <t>JAZMIN</t>
  </si>
  <si>
    <t>JICACO</t>
  </si>
  <si>
    <t>LIMON</t>
  </si>
  <si>
    <t>LIMONCILLO</t>
  </si>
  <si>
    <t xml:space="preserve">LENGUA DE VACA </t>
  </si>
  <si>
    <t>LLUVIA DE ESTRELLA</t>
  </si>
  <si>
    <t>LLUVIA DEL CORAL</t>
  </si>
  <si>
    <t>MAGUELLITO</t>
  </si>
  <si>
    <t>MALBA ROJA</t>
  </si>
  <si>
    <t>MAMON</t>
  </si>
  <si>
    <t>MANGO</t>
  </si>
  <si>
    <t>MANTEQUILLA</t>
  </si>
  <si>
    <t>MANZANA DE ORO</t>
  </si>
  <si>
    <t>MARGINATA</t>
  </si>
  <si>
    <t>MOCO DE PAVO</t>
  </si>
  <si>
    <t>MONDONGRO</t>
  </si>
  <si>
    <t>NARANJA</t>
  </si>
  <si>
    <t>NISPERO</t>
  </si>
  <si>
    <t>OREGANILLO VERDE</t>
  </si>
  <si>
    <t>OREGANO POLEO</t>
  </si>
  <si>
    <t>ORQUIDEAS</t>
  </si>
  <si>
    <t xml:space="preserve">PAJON </t>
  </si>
  <si>
    <t>PALMA ALEXANDRA</t>
  </si>
  <si>
    <t>PALMA ARECA</t>
  </si>
  <si>
    <t>PALMA CANA</t>
  </si>
  <si>
    <t>PALMA MANILA</t>
  </si>
  <si>
    <t>PALMA MONGOM.</t>
  </si>
  <si>
    <t>PALMA REAL</t>
  </si>
  <si>
    <t>PALMA SANTIAGO</t>
  </si>
  <si>
    <t>PALMA WASINT.</t>
  </si>
  <si>
    <t>PAPIRO</t>
  </si>
  <si>
    <t>REFRESA</t>
  </si>
  <si>
    <t>ROSAS</t>
  </si>
  <si>
    <t>ROBLE</t>
  </si>
  <si>
    <t>ROMANA</t>
  </si>
  <si>
    <t>ROSA DEL PERU</t>
  </si>
  <si>
    <t>RUFIANA</t>
  </si>
  <si>
    <t>SKABIOLA</t>
  </si>
  <si>
    <t>SUCULENTA</t>
  </si>
  <si>
    <t>TABERNATA MONT.</t>
  </si>
  <si>
    <t>TOCADOR</t>
  </si>
  <si>
    <t>TRINITARIA</t>
  </si>
  <si>
    <t>TROPINOL</t>
  </si>
  <si>
    <t>TU Y YO</t>
  </si>
  <si>
    <t>UVA DE PLAYA</t>
  </si>
  <si>
    <t>VELO DE NOVIA</t>
  </si>
  <si>
    <t>VINAGRILLO</t>
  </si>
  <si>
    <t>VIOLETA</t>
  </si>
  <si>
    <t>WAIFER</t>
  </si>
  <si>
    <t>YINYERE</t>
  </si>
  <si>
    <t>ZAPATICO</t>
  </si>
  <si>
    <t>DIVISION DE PLANIFICACION Y DESARROLLO</t>
  </si>
  <si>
    <t>EN</t>
  </si>
  <si>
    <t>CANDILEJAS HAIT.</t>
  </si>
  <si>
    <t>FLOR DE BAYAH</t>
  </si>
  <si>
    <t>GALLEGO PEREJ</t>
  </si>
  <si>
    <t>LAUREL</t>
  </si>
  <si>
    <t>MALVA ROJA</t>
  </si>
  <si>
    <t>PALMA MONGOMELIANA</t>
  </si>
  <si>
    <t>TABERNATA MONTANA</t>
  </si>
  <si>
    <t>TORONJIL</t>
  </si>
  <si>
    <t>TOTALES</t>
  </si>
  <si>
    <t>MES</t>
  </si>
  <si>
    <t>PERSONAS FISICAS</t>
  </si>
  <si>
    <t>INST. PUB.</t>
  </si>
  <si>
    <t>INST. PRIV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</si>
  <si>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</si>
  <si>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</si>
  <si>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</si>
  <si>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</si>
  <si>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</si>
  <si>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</si>
  <si>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</si>
  <si>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</si>
  <si>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</si>
  <si>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</si>
  <si>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</si>
  <si>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OPERATIVOS</t>
  </si>
  <si>
    <t xml:space="preserve">                 DIRECCION GENERAL DE EMBELLECIMIENTO DE  CARRETERAS Y</t>
  </si>
  <si>
    <t xml:space="preserve">                      AVENIDAS DE CIRCUNVALACION</t>
  </si>
  <si>
    <t>MESES</t>
  </si>
  <si>
    <t>OFERTA</t>
  </si>
  <si>
    <t>DEMANDA</t>
  </si>
  <si>
    <t>INDICE</t>
  </si>
  <si>
    <t xml:space="preserve">MAYO </t>
  </si>
  <si>
    <t xml:space="preserve">DIRECCION GENERAL DE EMBELLECIMIENTO DE  CARRETERAS </t>
  </si>
  <si>
    <t xml:space="preserve">                        Y AVENIDAS DE CIRCUNVALACION </t>
  </si>
  <si>
    <t xml:space="preserve">        OPERATIVOS DE SIEMBRA REALIZADOS EN EL 2017</t>
  </si>
  <si>
    <t>LUGAR</t>
  </si>
  <si>
    <t>FECHA</t>
  </si>
  <si>
    <t>SIEMBRA</t>
  </si>
  <si>
    <t xml:space="preserve">INSTITUTO  DOMINICANO </t>
  </si>
  <si>
    <t>DE AVIACION CIVIL</t>
  </si>
  <si>
    <t>FARO A COLON</t>
  </si>
  <si>
    <t>AYUNTAMIENTO YAGUATE</t>
  </si>
  <si>
    <t>OPERATIVO EN EL IDAC</t>
  </si>
  <si>
    <t>OPERATIVO EN LA CUEVA</t>
  </si>
  <si>
    <t>OPERATIVO EN SAN LUIS</t>
  </si>
  <si>
    <t xml:space="preserve">OPERATIVO HIPODROMO </t>
  </si>
  <si>
    <t>OPERATIVO HERRERA</t>
  </si>
  <si>
    <t xml:space="preserve">OPERATIVO TALLERES </t>
  </si>
  <si>
    <t>PRESIDENCIALES</t>
  </si>
  <si>
    <t>OPERATIVO EN LAS AMERICAS</t>
  </si>
  <si>
    <t>OPERATIVO SIEMBRA BUSTO DUARTE</t>
  </si>
  <si>
    <t>TOTAL SIEMBRA OPERATIVO</t>
  </si>
  <si>
    <t xml:space="preserve">                                                                                             DIRECCION GENERAL DE EMBELLECIMIENTO DE</t>
  </si>
  <si>
    <t xml:space="preserve">                        CARRETERAS Y AVENIDAS DE CIRCUNVALACION</t>
  </si>
  <si>
    <t xml:space="preserve">                                    DIRECCION GENERAL DE EMBELLECIMIENTO DE </t>
  </si>
  <si>
    <t xml:space="preserve">                                  CARRETERAS Y AVENIDAS DE CIRCUNVALACION</t>
  </si>
  <si>
    <t xml:space="preserve">               DISTRIBUCION DE AGUA POTABLE  2017 POR SECTORES STO. DGO. ESTE</t>
  </si>
  <si>
    <t>DIAS</t>
  </si>
  <si>
    <t>SERVICIOS</t>
  </si>
  <si>
    <t xml:space="preserve">GALONES </t>
  </si>
  <si>
    <t>SECTORES</t>
  </si>
  <si>
    <t>TOTAL SECTORES</t>
  </si>
  <si>
    <t>TOTAL GLS</t>
  </si>
  <si>
    <t xml:space="preserve">ENERO  </t>
  </si>
  <si>
    <t>EL TAMARINDO, EL HIPODROMO, ALMA ROSA 2DA., LOS ROSALES.</t>
  </si>
  <si>
    <t>EL TAMARINDO, EL HIPODROMO, ALMA ROSA 2DA., LOS ROSALES, CANCINO, VILLA TROPICALIA, VILLA LIBERACION, EL ALMIRANTE.</t>
  </si>
  <si>
    <t>EL TAMARINDO, HIPODROMO, ALMA ROSA 2DA., LOS ROSALES, CANCINO, VILLA TROPICALIA, VILLA LIBERACION, INSTITUCION.</t>
  </si>
  <si>
    <t>SAN ISIDRO,  LOS ROSALES, EL TAMARINDO, ALMIRANTE, LOS FRAILES, LAS 50 CASAS, EL BONITO, VILLA CARMEN, ALMA ROSA, RES. AMALIA, EL CORAL, JUAN PABLO DUARTE, CANCINO</t>
  </si>
  <si>
    <t xml:space="preserve">LA TORONJA, LA INSTITUCION,  ALMIRANTE SOLARES, ALMA ROSA , CANCINO, EL TAMARINDO, LOS FRAILES, EL BONITO, SAN ISIDRO, LA ISABELITA, </t>
  </si>
  <si>
    <t>EL TAMARINDO, LOS ROSALES, EL ALMIRANTE, ALMIRANTE SOLARES, EL BONITO, VILLA CARMEN,  SOLARES DEL PERLA, ALMA ROSA, SAN ISIDRO, VILLA TROPICALIA, CANCINO, SAN LUIS</t>
  </si>
  <si>
    <t>LOS FRAILES, VILLA CARMEN, EMBELLECIMIENTO, LOS ROSALES 2DO., EL BONITO, INVIVIENDA, ALMIRANTE SOLARES, LOS SOLARES, LA TORONJA, CRISTO SALVADOR.</t>
  </si>
  <si>
    <t>EL TAMARINDO, LOS ROSALES, EL ALMIRANTE, ALMIRANTE SOLARES, ALMA ROSA, SAN ISIDRO, VILLA TROPICALIA, CANCINO</t>
  </si>
  <si>
    <t>EL TAMARINDO, LOS ROSALES, EL ALMIRANTE, ALMIRANTE SOLARES, EL BONITO, VILLA CARMEN,  SOLARES DEL PERLA, ALMA ROSA, SAN ISIDRO, VILLA TROPICALIA, CANCINO,</t>
  </si>
  <si>
    <t>EL TAMARINDO, LOS ROSALES, EL ALMIRANTE, ALMIRANTE SOLARES, EL BONITO, VILLA CARMEN,  SOLARES DEL PERLA, ALMA ROSA, SAN ISIDRO, VILLA TROPICALIA, CANCINO, CHARLES DE GAULLE</t>
  </si>
  <si>
    <t>EL TAMARINDO, LOS ROSALES, EL ALMIRANTE, ALMIRANTE SOLARES, EL BONITO, VILLA CARMEN,  SOLARES DEL PERLA, ALMA ROSA, SAN ISIDRO, VILLA TROPICALIA, CANCINO, CHARLES DE GAULLE, LOS PRADOS, SAN ISIDRO</t>
  </si>
  <si>
    <t>DIRECCION GENERAL DE EMBELLECIMIENTO DE CARRETERAS Y AVENIDAS DE CIRCUNVALACION</t>
  </si>
  <si>
    <t xml:space="preserve">                                                              INVENTARIO DE PLANTAS 2017</t>
  </si>
  <si>
    <t xml:space="preserve">                                      RELACION DEMANDA/OFERTA  2017</t>
  </si>
  <si>
    <t xml:space="preserve">                              DIRECCION GENERAL DE EMBELLECIMIENTO</t>
  </si>
  <si>
    <t xml:space="preserve">                                                                                 DE CARRETERAS Y AVENIDAS DE CIRCUNVALACION</t>
  </si>
  <si>
    <t xml:space="preserve">                             REPORTE DE DONACIONES DE PLANTAS 2017</t>
  </si>
  <si>
    <t>ESTADISTICAS INSTITUCIONALES 2017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</si>
</sst>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CB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AA7CC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0" fillId="0" borderId="1" xfId="0" applyBorder="1"/>
    <xf numFmtId="0" fontId="3" fillId="0" borderId="1" xfId="0" applyFont="1" applyBorder="1"/>
    <xf numFmtId="0" fontId="3" fillId="3" borderId="1" xfId="0" applyFont="1" applyFill="1" applyBorder="1"/>
    <xf numFmtId="0" fontId="3" fillId="0" borderId="0" xfId="0" applyFont="1"/>
    <xf numFmtId="0" fontId="3" fillId="4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Fill="1" applyBorder="1"/>
    <xf numFmtId="3" fontId="4" fillId="0" borderId="1" xfId="0" applyNumberFormat="1" applyFont="1" applyBorder="1"/>
    <xf numFmtId="0" fontId="5" fillId="5" borderId="2" xfId="0" applyFont="1" applyFill="1" applyBorder="1"/>
    <xf numFmtId="3" fontId="5" fillId="5" borderId="2" xfId="0" applyNumberFormat="1" applyFont="1" applyFill="1" applyBorder="1"/>
    <xf numFmtId="0" fontId="4" fillId="0" borderId="0" xfId="0" applyFont="1" applyFill="1" applyBorder="1"/>
    <xf numFmtId="0" fontId="4" fillId="0" borderId="0" xfId="0" applyFont="1"/>
    <xf numFmtId="0" fontId="0" fillId="0" borderId="0" xfId="0" applyAlignment="1"/>
    <xf numFmtId="0" fontId="6" fillId="0" borderId="0" xfId="0" applyFont="1" applyAlignment="1"/>
    <xf numFmtId="0" fontId="2" fillId="0" borderId="0" xfId="0" applyFont="1" applyAlignment="1"/>
    <xf numFmtId="0" fontId="0" fillId="0" borderId="3" xfId="0" applyBorder="1"/>
    <xf numFmtId="0" fontId="3" fillId="5" borderId="3" xfId="0" applyFont="1" applyFill="1" applyBorder="1"/>
    <xf numFmtId="0" fontId="3" fillId="3" borderId="3" xfId="0" applyFont="1" applyFill="1" applyBorder="1"/>
    <xf numFmtId="0" fontId="7" fillId="6" borderId="1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0" fontId="7" fillId="0" borderId="1" xfId="0" applyFont="1" applyFill="1" applyBorder="1"/>
    <xf numFmtId="3" fontId="7" fillId="0" borderId="1" xfId="0" applyNumberFormat="1" applyFont="1" applyBorder="1"/>
    <xf numFmtId="3" fontId="7" fillId="3" borderId="1" xfId="0" applyNumberFormat="1" applyFont="1" applyFill="1" applyBorder="1"/>
    <xf numFmtId="0" fontId="7" fillId="0" borderId="2" xfId="0" applyFont="1" applyBorder="1"/>
    <xf numFmtId="0" fontId="7" fillId="0" borderId="2" xfId="0" applyFont="1" applyFill="1" applyBorder="1"/>
    <xf numFmtId="3" fontId="7" fillId="0" borderId="2" xfId="0" applyNumberFormat="1" applyFont="1" applyFill="1" applyBorder="1"/>
    <xf numFmtId="0" fontId="0" fillId="0" borderId="0" xfId="0" applyBorder="1"/>
    <xf numFmtId="0" fontId="0" fillId="0" borderId="4" xfId="0" applyBorder="1"/>
    <xf numFmtId="0" fontId="4" fillId="0" borderId="0" xfId="0" applyFont="1" applyBorder="1"/>
    <xf numFmtId="3" fontId="0" fillId="0" borderId="4" xfId="0" applyNumberFormat="1" applyBorder="1"/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3" fontId="3" fillId="0" borderId="1" xfId="0" applyNumberFormat="1" applyFont="1" applyBorder="1"/>
    <xf numFmtId="0" fontId="2" fillId="0" borderId="1" xfId="0" applyFont="1" applyBorder="1"/>
    <xf numFmtId="0" fontId="3" fillId="0" borderId="1" xfId="0" applyFont="1" applyFill="1" applyBorder="1"/>
    <xf numFmtId="3" fontId="0" fillId="0" borderId="1" xfId="0" applyNumberFormat="1" applyBorder="1"/>
    <xf numFmtId="3" fontId="2" fillId="0" borderId="1" xfId="0" applyNumberFormat="1" applyFont="1" applyFill="1" applyBorder="1"/>
    <xf numFmtId="0" fontId="2" fillId="0" borderId="0" xfId="0" applyFont="1" applyBorder="1"/>
    <xf numFmtId="0" fontId="2" fillId="0" borderId="0" xfId="0" applyFont="1" applyAlignment="1">
      <alignment vertical="center"/>
    </xf>
    <xf numFmtId="0" fontId="0" fillId="8" borderId="1" xfId="0" applyFill="1" applyBorder="1"/>
    <xf numFmtId="0" fontId="3" fillId="8" borderId="1" xfId="0" applyFont="1" applyFill="1" applyBorder="1"/>
    <xf numFmtId="3" fontId="0" fillId="0" borderId="1" xfId="0" applyNumberFormat="1" applyFill="1" applyBorder="1"/>
    <xf numFmtId="0" fontId="0" fillId="0" borderId="2" xfId="0" applyBorder="1"/>
    <xf numFmtId="0" fontId="2" fillId="0" borderId="2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9" borderId="12" xfId="0" applyFont="1" applyFill="1" applyBorder="1"/>
    <xf numFmtId="0" fontId="2" fillId="9" borderId="1" xfId="0" applyFont="1" applyFill="1" applyBorder="1"/>
    <xf numFmtId="0" fontId="2" fillId="9" borderId="9" xfId="0" applyFont="1" applyFill="1" applyBorder="1"/>
    <xf numFmtId="0" fontId="0" fillId="0" borderId="5" xfId="0" applyBorder="1"/>
    <xf numFmtId="0" fontId="0" fillId="0" borderId="7" xfId="0" applyBorder="1"/>
    <xf numFmtId="0" fontId="3" fillId="7" borderId="5" xfId="0" applyFont="1" applyFill="1" applyBorder="1"/>
    <xf numFmtId="14" fontId="0" fillId="0" borderId="13" xfId="0" applyNumberFormat="1" applyBorder="1"/>
    <xf numFmtId="0" fontId="2" fillId="0" borderId="4" xfId="0" applyFont="1" applyBorder="1"/>
    <xf numFmtId="0" fontId="3" fillId="7" borderId="14" xfId="0" applyFont="1" applyFill="1" applyBorder="1"/>
    <xf numFmtId="0" fontId="0" fillId="0" borderId="13" xfId="0" applyBorder="1"/>
    <xf numFmtId="0" fontId="0" fillId="0" borderId="8" xfId="0" applyBorder="1"/>
    <xf numFmtId="0" fontId="0" fillId="10" borderId="12" xfId="0" applyFill="1" applyBorder="1"/>
    <xf numFmtId="0" fontId="3" fillId="10" borderId="12" xfId="0" applyFont="1" applyFill="1" applyBorder="1"/>
    <xf numFmtId="0" fontId="0" fillId="10" borderId="5" xfId="0" applyFill="1" applyBorder="1"/>
    <xf numFmtId="0" fontId="0" fillId="10" borderId="14" xfId="0" applyFill="1" applyBorder="1"/>
    <xf numFmtId="0" fontId="0" fillId="0" borderId="12" xfId="0" applyBorder="1"/>
    <xf numFmtId="0" fontId="0" fillId="0" borderId="9" xfId="0" applyBorder="1"/>
    <xf numFmtId="0" fontId="2" fillId="11" borderId="14" xfId="0" applyFont="1" applyFill="1" applyBorder="1"/>
    <xf numFmtId="0" fontId="2" fillId="11" borderId="15" xfId="0" applyFont="1" applyFill="1" applyBorder="1"/>
    <xf numFmtId="3" fontId="2" fillId="11" borderId="16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Fill="1" applyBorder="1"/>
    <xf numFmtId="0" fontId="3" fillId="0" borderId="0" xfId="0" applyFont="1" applyFill="1" applyBorder="1"/>
    <xf numFmtId="0" fontId="10" fillId="0" borderId="0" xfId="0" applyFont="1" applyAlignment="1"/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/>
    <xf numFmtId="0" fontId="11" fillId="0" borderId="0" xfId="0" applyFont="1" applyAlignment="1"/>
    <xf numFmtId="0" fontId="1" fillId="0" borderId="0" xfId="0" applyFont="1" applyBorder="1" applyAlignment="1"/>
    <xf numFmtId="0" fontId="2" fillId="9" borderId="0" xfId="0" applyFont="1" applyFill="1" applyAlignment="1"/>
    <xf numFmtId="0" fontId="2" fillId="0" borderId="0" xfId="0" applyFont="1" applyFill="1" applyAlignment="1"/>
    <xf numFmtId="0" fontId="12" fillId="12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wrapText="1"/>
    </xf>
    <xf numFmtId="0" fontId="12" fillId="12" borderId="1" xfId="0" applyFont="1" applyFill="1" applyBorder="1"/>
    <xf numFmtId="0" fontId="0" fillId="0" borderId="1" xfId="0" applyBorder="1" applyAlignment="1"/>
    <xf numFmtId="0" fontId="4" fillId="0" borderId="1" xfId="0" applyFont="1" applyBorder="1" applyAlignment="1">
      <alignment wrapText="1"/>
    </xf>
    <xf numFmtId="3" fontId="2" fillId="0" borderId="1" xfId="0" applyNumberFormat="1" applyFont="1" applyBorder="1"/>
    <xf numFmtId="0" fontId="2" fillId="0" borderId="1" xfId="0" applyFont="1" applyBorder="1" applyAlignment="1"/>
    <xf numFmtId="0" fontId="4" fillId="0" borderId="2" xfId="0" applyFont="1" applyBorder="1"/>
    <xf numFmtId="3" fontId="2" fillId="0" borderId="2" xfId="0" applyNumberFormat="1" applyFont="1" applyBorder="1"/>
    <xf numFmtId="0" fontId="0" fillId="0" borderId="6" xfId="0" applyBorder="1"/>
    <xf numFmtId="0" fontId="2" fillId="13" borderId="10" xfId="0" applyFont="1" applyFill="1" applyBorder="1"/>
    <xf numFmtId="0" fontId="1" fillId="13" borderId="2" xfId="0" applyFont="1" applyFill="1" applyBorder="1"/>
    <xf numFmtId="3" fontId="1" fillId="13" borderId="11" xfId="0" applyNumberFormat="1" applyFont="1" applyFill="1" applyBorder="1"/>
    <xf numFmtId="0" fontId="2" fillId="13" borderId="2" xfId="0" applyFont="1" applyFill="1" applyBorder="1"/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hart>
    <c:title>
      <c:tx>
        <c:rich>
          <a:bodyPr/>
          <a:lstStyle/>
          <a:p>
            <a:pPr>
              <a:defRPr lang="es-DO"/>
            </a:pPr>
            <a:r>
              <a:rPr lang="en-US"/>
              <a:t>OPERATIVOS SIEMBRA 2017</a:t>
            </a:r>
          </a:p>
        </c:rich>
      </c:tx>
      <c:layout>
        <c:manualLayout>
          <c:xMode val="edge"/>
          <c:yMode val="edge"/>
          <c:x val="0.33746706500915691"/>
          <c:y val="5.819887268189837E-2"/>
        </c:manualLayout>
      </c:layout>
    </c:title>
    <c:plotArea>
      <c:layout>
        <c:manualLayout>
          <c:layoutTarget val="inner"/>
          <c:xMode val="edge"/>
          <c:yMode val="edge"/>
          <c:x val="7.7828261897884804E-2"/>
          <c:y val="0.17628499562554681"/>
          <c:w val="0.78702499508135648"/>
          <c:h val="0.35527850685331008"/>
        </c:manualLayout>
      </c:layout>
      <c:barChart>
        <c:barDir val="col"/>
        <c:grouping val="clustered"/>
        <c:ser>
          <c:idx val="0"/>
          <c:order val="0"/>
          <c:tx>
            <c:v>SIEMBRA</c:v>
          </c:tx>
          <c:cat>
            <c:strRef>
              <c:f>'[1]Produccion y Desp. Plantas 2017'!$P$1061:$P$1083</c:f>
              <c:strCache>
                <c:ptCount val="23"/>
                <c:pt idx="0">
                  <c:v>INSTITUTO  DOMINICANO </c:v>
                </c:pt>
                <c:pt idx="1">
                  <c:v>DE AVIACION CIVIL</c:v>
                </c:pt>
                <c:pt idx="3">
                  <c:v>FARO A COLON</c:v>
                </c:pt>
                <c:pt idx="5">
                  <c:v>AYUNTAMIENTO YAGUATE</c:v>
                </c:pt>
                <c:pt idx="7">
                  <c:v>OPERATIVO EN EL IDAC</c:v>
                </c:pt>
                <c:pt idx="9">
                  <c:v>OPERATIVO EN LA CUEVA</c:v>
                </c:pt>
                <c:pt idx="11">
                  <c:v>OPERATIVO EN SAN LUIS</c:v>
                </c:pt>
                <c:pt idx="13">
                  <c:v>OPERATIVO HIPODROMO </c:v>
                </c:pt>
                <c:pt idx="15">
                  <c:v>OPERATIVO HERRERA</c:v>
                </c:pt>
                <c:pt idx="17">
                  <c:v>OPERATIVO TALLERES </c:v>
                </c:pt>
                <c:pt idx="18">
                  <c:v>PRESIDENCIALES</c:v>
                </c:pt>
                <c:pt idx="20">
                  <c:v>OPERATIVO EN LAS AMERICAS</c:v>
                </c:pt>
                <c:pt idx="22">
                  <c:v>OPERATIVO SIEMBRA BUSTO DUARTE</c:v>
                </c:pt>
              </c:strCache>
            </c:strRef>
          </c:cat>
          <c:val>
            <c:numRef>
              <c:f>'[1]Produccion y Desp. Plantas 2017'!$R$1061:$R$1083</c:f>
              <c:numCache>
                <c:formatCode>General</c:formatCode>
                <c:ptCount val="23"/>
                <c:pt idx="0">
                  <c:v>700</c:v>
                </c:pt>
                <c:pt idx="3">
                  <c:v>2023</c:v>
                </c:pt>
                <c:pt idx="5">
                  <c:v>975</c:v>
                </c:pt>
                <c:pt idx="7">
                  <c:v>700</c:v>
                </c:pt>
                <c:pt idx="9">
                  <c:v>1000</c:v>
                </c:pt>
                <c:pt idx="11">
                  <c:v>100</c:v>
                </c:pt>
                <c:pt idx="13">
                  <c:v>40</c:v>
                </c:pt>
                <c:pt idx="15">
                  <c:v>100</c:v>
                </c:pt>
                <c:pt idx="17">
                  <c:v>220</c:v>
                </c:pt>
                <c:pt idx="20">
                  <c:v>240</c:v>
                </c:pt>
                <c:pt idx="22">
                  <c:v>164</c:v>
                </c:pt>
              </c:numCache>
            </c:numRef>
          </c:val>
        </c:ser>
        <c:axId val="145672448"/>
        <c:axId val="146121088"/>
      </c:barChart>
      <c:catAx>
        <c:axId val="14567244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6121088"/>
        <c:crosses val="autoZero"/>
        <c:auto val="1"/>
        <c:lblAlgn val="ctr"/>
        <c:lblOffset val="100"/>
      </c:catAx>
      <c:valAx>
        <c:axId val="14612108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5672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99578907776709"/>
          <c:y val="0.31150694577811938"/>
          <c:w val="0.12500423907359742"/>
          <c:h val="8.9655591831508868E-2"/>
        </c:manualLayout>
      </c:layout>
      <c:txPr>
        <a:bodyPr/>
        <a:lstStyle/>
        <a:p>
          <a:pPr>
            <a:defRPr lang="es-DO"/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315</xdr:row>
      <xdr:rowOff>104776</xdr:rowOff>
    </xdr:from>
    <xdr:to>
      <xdr:col>13</xdr:col>
      <xdr:colOff>266700</xdr:colOff>
      <xdr:row>352</xdr:row>
      <xdr:rowOff>28576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b/AppData/Local/Packages/Microsoft.MicrosoftEdge_8wekyb3d8bbwe/TempState/Downloads/Planillas%20de%20Estadisticas%20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fermedades"/>
      <sheetName val="Medicamentos"/>
      <sheetName val="Psicologia"/>
      <sheetName val="Odontologia"/>
      <sheetName val="Region Norte 2017"/>
      <sheetName val="Unidad Medica 2017"/>
      <sheetName val="Produccion y Desp. Plantas 2017"/>
      <sheetName val="Asistencia Social"/>
      <sheetName val="Supervision Gral 2017"/>
      <sheetName val="UNIDAD EDUCATIVA 2017"/>
      <sheetName val="CORREO DIC 2017"/>
    </sheetNames>
    <sheetDataSet>
      <sheetData sheetId="0"/>
      <sheetData sheetId="1"/>
      <sheetData sheetId="2"/>
      <sheetData sheetId="3"/>
      <sheetData sheetId="4"/>
      <sheetData sheetId="5"/>
      <sheetData sheetId="6">
        <row r="1061">
          <cell r="P1061" t="str">
            <v xml:space="preserve">INSTITUTO  DOMINICANO </v>
          </cell>
          <cell r="R1061">
            <v>700</v>
          </cell>
        </row>
        <row r="1062">
          <cell r="P1062" t="str">
            <v>DE AVIACION CIVIL</v>
          </cell>
        </row>
        <row r="1064">
          <cell r="P1064" t="str">
            <v>FARO A COLON</v>
          </cell>
          <cell r="R1064">
            <v>2023</v>
          </cell>
        </row>
        <row r="1066">
          <cell r="P1066" t="str">
            <v>AYUNTAMIENTO YAGUATE</v>
          </cell>
          <cell r="R1066">
            <v>975</v>
          </cell>
        </row>
        <row r="1068">
          <cell r="P1068" t="str">
            <v>OPERATIVO EN EL IDAC</v>
          </cell>
          <cell r="R1068">
            <v>700</v>
          </cell>
        </row>
        <row r="1070">
          <cell r="P1070" t="str">
            <v>OPERATIVO EN LA CUEVA</v>
          </cell>
          <cell r="R1070">
            <v>1000</v>
          </cell>
        </row>
        <row r="1072">
          <cell r="P1072" t="str">
            <v>OPERATIVO EN SAN LUIS</v>
          </cell>
          <cell r="R1072">
            <v>100</v>
          </cell>
        </row>
        <row r="1074">
          <cell r="P1074" t="str">
            <v xml:space="preserve">OPERATIVO HIPODROMO </v>
          </cell>
          <cell r="R1074">
            <v>40</v>
          </cell>
        </row>
        <row r="1076">
          <cell r="P1076" t="str">
            <v>OPERATIVO HERRERA</v>
          </cell>
          <cell r="R1076">
            <v>100</v>
          </cell>
        </row>
        <row r="1078">
          <cell r="P1078" t="str">
            <v xml:space="preserve">OPERATIVO TALLERES </v>
          </cell>
          <cell r="R1078">
            <v>220</v>
          </cell>
        </row>
        <row r="1079">
          <cell r="P1079" t="str">
            <v>PRESIDENCIALES</v>
          </cell>
        </row>
        <row r="1081">
          <cell r="P1081" t="str">
            <v>OPERATIVO EN LAS AMERICAS</v>
          </cell>
          <cell r="R1081">
            <v>240</v>
          </cell>
        </row>
        <row r="1083">
          <cell r="P1083" t="str">
            <v>OPERATIVO SIEMBRA BUSTO DUARTE</v>
          </cell>
          <cell r="R1083">
            <v>164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82"/>
  <sheetViews>
    <sheetView tabSelected="1" topLeftCell="A335" workbookViewId="0">
      <selection activeCell="L373" sqref="L373"/>
    </sheetView>
  </sheetViews>
  <sheetFormatPr baseColWidth="10" defaultRowHeight="15"/>
  <cols>
    <col min="2" max="2" width="17.7109375" customWidth="1"/>
    <col min="3" max="3" width="10.28515625" customWidth="1"/>
    <col min="4" max="4" width="30.5703125" customWidth="1"/>
    <col min="5" max="5" width="34.140625" customWidth="1"/>
    <col min="6" max="6" width="20.28515625" customWidth="1"/>
  </cols>
  <sheetData>
    <row r="2" spans="1:15" ht="31.5">
      <c r="C2" s="116"/>
      <c r="D2" s="116" t="s">
        <v>191</v>
      </c>
      <c r="E2" s="116"/>
    </row>
    <row r="8" spans="1:15" ht="23.25">
      <c r="B8" s="1"/>
      <c r="C8" s="94" t="s">
        <v>0</v>
      </c>
      <c r="D8" s="94"/>
      <c r="E8" s="94"/>
      <c r="F8" s="1"/>
      <c r="G8" s="1"/>
      <c r="H8" s="2"/>
      <c r="I8" s="2"/>
      <c r="J8" s="2"/>
      <c r="K8" s="2"/>
    </row>
    <row r="9" spans="1:15" ht="23.25">
      <c r="B9" s="1"/>
      <c r="C9" s="95" t="s">
        <v>1</v>
      </c>
      <c r="D9" s="95"/>
      <c r="E9" s="95"/>
      <c r="F9" s="3"/>
      <c r="G9" s="1"/>
      <c r="H9" s="4"/>
      <c r="I9" s="4"/>
      <c r="J9" s="4"/>
      <c r="K9" s="4"/>
      <c r="L9" s="5"/>
    </row>
    <row r="10" spans="1:15" ht="23.25">
      <c r="B10" s="2"/>
      <c r="C10" s="96"/>
      <c r="D10" s="96" t="s">
        <v>2</v>
      </c>
      <c r="E10" s="96"/>
      <c r="F10" s="2"/>
      <c r="G10" s="2"/>
      <c r="H10" s="2"/>
      <c r="I10" s="2"/>
      <c r="J10" s="2"/>
      <c r="K10" s="2"/>
    </row>
    <row r="12" spans="1:15">
      <c r="B12" s="6"/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6" t="s">
        <v>14</v>
      </c>
      <c r="O12" s="8" t="s">
        <v>15</v>
      </c>
    </row>
    <row r="13" spans="1:15">
      <c r="A13" s="9"/>
      <c r="B13" s="10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>
        <v>2017</v>
      </c>
    </row>
    <row r="14" spans="1:15">
      <c r="A14">
        <v>1</v>
      </c>
      <c r="B14" s="13" t="s">
        <v>17</v>
      </c>
      <c r="C14" s="13">
        <v>100</v>
      </c>
      <c r="D14" s="13"/>
      <c r="E14" s="13"/>
      <c r="F14" s="13"/>
      <c r="G14" s="13">
        <v>130</v>
      </c>
      <c r="H14" s="13"/>
      <c r="I14" s="13"/>
      <c r="J14" s="13"/>
      <c r="K14" s="13"/>
      <c r="L14" s="13"/>
      <c r="M14" s="13"/>
      <c r="N14" s="13"/>
      <c r="O14" s="14">
        <f>SUM(C14:N14)</f>
        <v>230</v>
      </c>
    </row>
    <row r="15" spans="1:15">
      <c r="A15">
        <v>2</v>
      </c>
      <c r="B15" s="15" t="s">
        <v>18</v>
      </c>
      <c r="C15" s="15"/>
      <c r="D15" s="15"/>
      <c r="E15" s="15"/>
      <c r="F15" s="15"/>
      <c r="G15" s="15"/>
      <c r="H15" s="15"/>
      <c r="I15" s="13"/>
      <c r="J15" s="13"/>
      <c r="K15" s="13"/>
      <c r="L15" s="13"/>
      <c r="M15" s="13"/>
      <c r="N15" s="13"/>
      <c r="O15" s="14">
        <f t="shared" ref="O15:O78" si="0">SUM(C15:N15)</f>
        <v>0</v>
      </c>
    </row>
    <row r="16" spans="1:15">
      <c r="B16" s="13" t="s">
        <v>19</v>
      </c>
      <c r="C16" s="13"/>
      <c r="D16" s="13"/>
      <c r="E16" s="13"/>
      <c r="F16" s="13"/>
      <c r="G16" s="13"/>
      <c r="H16" s="13"/>
      <c r="I16" s="13">
        <v>520</v>
      </c>
      <c r="J16" s="13"/>
      <c r="K16" s="13"/>
      <c r="L16" s="13">
        <v>200</v>
      </c>
      <c r="M16" s="13">
        <v>500</v>
      </c>
      <c r="N16" s="13"/>
      <c r="O16" s="14">
        <f t="shared" si="0"/>
        <v>1220</v>
      </c>
    </row>
    <row r="17" spans="1:15">
      <c r="B17" s="15" t="s">
        <v>20</v>
      </c>
      <c r="C17" s="15"/>
      <c r="D17" s="15"/>
      <c r="E17" s="15"/>
      <c r="F17" s="15"/>
      <c r="G17" s="15"/>
      <c r="H17" s="15"/>
      <c r="I17" s="13"/>
      <c r="J17" s="13"/>
      <c r="K17" s="13"/>
      <c r="L17" s="13"/>
      <c r="M17" s="13"/>
      <c r="N17" s="13"/>
      <c r="O17" s="14">
        <f t="shared" si="0"/>
        <v>0</v>
      </c>
    </row>
    <row r="18" spans="1:15">
      <c r="B18" s="13" t="s">
        <v>21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>
        <f t="shared" si="0"/>
        <v>0</v>
      </c>
    </row>
    <row r="19" spans="1:15">
      <c r="B19" s="13" t="s">
        <v>22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>
        <f t="shared" si="0"/>
        <v>0</v>
      </c>
    </row>
    <row r="20" spans="1:15">
      <c r="A20">
        <v>3</v>
      </c>
      <c r="B20" s="13" t="s">
        <v>23</v>
      </c>
      <c r="C20" s="13"/>
      <c r="D20" s="13"/>
      <c r="E20" s="13"/>
      <c r="F20" s="13"/>
      <c r="G20" s="13">
        <v>160</v>
      </c>
      <c r="H20" s="13"/>
      <c r="I20" s="13">
        <v>600</v>
      </c>
      <c r="J20" s="13">
        <v>350</v>
      </c>
      <c r="K20" s="13">
        <v>110</v>
      </c>
      <c r="L20" s="13"/>
      <c r="M20" s="13"/>
      <c r="N20" s="13"/>
      <c r="O20" s="14">
        <f t="shared" si="0"/>
        <v>1220</v>
      </c>
    </row>
    <row r="21" spans="1:15">
      <c r="B21" s="13" t="s">
        <v>24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f t="shared" si="0"/>
        <v>0</v>
      </c>
    </row>
    <row r="22" spans="1:15">
      <c r="B22" s="13" t="s">
        <v>25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f t="shared" si="0"/>
        <v>0</v>
      </c>
    </row>
    <row r="23" spans="1:15">
      <c r="A23">
        <v>4</v>
      </c>
      <c r="B23" s="13" t="s">
        <v>26</v>
      </c>
      <c r="C23" s="13"/>
      <c r="D23" s="13">
        <v>1060</v>
      </c>
      <c r="E23" s="13">
        <v>870</v>
      </c>
      <c r="F23" s="13">
        <v>360</v>
      </c>
      <c r="G23" s="13"/>
      <c r="H23" s="13"/>
      <c r="I23" s="13"/>
      <c r="J23" s="13">
        <v>370</v>
      </c>
      <c r="K23" s="13"/>
      <c r="L23" s="13"/>
      <c r="M23" s="13"/>
      <c r="N23" s="13"/>
      <c r="O23" s="14">
        <f t="shared" si="0"/>
        <v>2660</v>
      </c>
    </row>
    <row r="24" spans="1:15">
      <c r="B24" s="13" t="s">
        <v>27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f t="shared" si="0"/>
        <v>0</v>
      </c>
    </row>
    <row r="25" spans="1:15">
      <c r="A25">
        <v>5</v>
      </c>
      <c r="B25" s="13" t="s">
        <v>28</v>
      </c>
      <c r="C25" s="13"/>
      <c r="D25" s="13"/>
      <c r="E25" s="13"/>
      <c r="F25" s="13">
        <v>630</v>
      </c>
      <c r="G25" s="13"/>
      <c r="H25" s="13">
        <v>570</v>
      </c>
      <c r="I25" s="13"/>
      <c r="J25" s="13"/>
      <c r="K25" s="13"/>
      <c r="L25" s="13"/>
      <c r="M25" s="13"/>
      <c r="N25" s="13"/>
      <c r="O25" s="14">
        <f t="shared" si="0"/>
        <v>1200</v>
      </c>
    </row>
    <row r="26" spans="1:15">
      <c r="A26">
        <v>6</v>
      </c>
      <c r="B26" s="13" t="s">
        <v>29</v>
      </c>
      <c r="C26" s="13">
        <v>300</v>
      </c>
      <c r="D26" s="13">
        <v>170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f t="shared" si="0"/>
        <v>470</v>
      </c>
    </row>
    <row r="27" spans="1:15">
      <c r="A27">
        <v>7</v>
      </c>
      <c r="B27" s="13" t="s">
        <v>30</v>
      </c>
      <c r="C27" s="13"/>
      <c r="D27" s="13"/>
      <c r="E27" s="13"/>
      <c r="F27" s="13"/>
      <c r="G27" s="13"/>
      <c r="H27" s="13"/>
      <c r="I27" s="13">
        <v>100</v>
      </c>
      <c r="J27" s="13"/>
      <c r="K27" s="13"/>
      <c r="L27" s="13"/>
      <c r="M27" s="13"/>
      <c r="N27" s="13"/>
      <c r="O27" s="14">
        <f t="shared" si="0"/>
        <v>100</v>
      </c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f t="shared" si="0"/>
        <v>0</v>
      </c>
    </row>
    <row r="29" spans="1:15">
      <c r="A29">
        <v>8</v>
      </c>
      <c r="B29" s="13" t="s">
        <v>31</v>
      </c>
      <c r="C29" s="13"/>
      <c r="D29" s="13"/>
      <c r="E29" s="13"/>
      <c r="F29" s="13">
        <v>700</v>
      </c>
      <c r="G29" s="13"/>
      <c r="H29" s="13"/>
      <c r="I29" s="13"/>
      <c r="J29" s="13"/>
      <c r="K29" s="13"/>
      <c r="L29" s="13"/>
      <c r="M29" s="13"/>
      <c r="N29" s="13"/>
      <c r="O29" s="14">
        <f t="shared" si="0"/>
        <v>700</v>
      </c>
    </row>
    <row r="30" spans="1:15">
      <c r="B30" s="15" t="s">
        <v>32</v>
      </c>
      <c r="C30" s="15"/>
      <c r="D30" s="15"/>
      <c r="E30" s="15"/>
      <c r="F30" s="15"/>
      <c r="G30" s="15"/>
      <c r="H30" s="15"/>
      <c r="I30" s="13"/>
      <c r="J30" s="13"/>
      <c r="K30" s="13"/>
      <c r="L30" s="13"/>
      <c r="M30" s="13"/>
      <c r="N30" s="13"/>
      <c r="O30" s="14">
        <f t="shared" si="0"/>
        <v>0</v>
      </c>
    </row>
    <row r="31" spans="1:15">
      <c r="A31">
        <v>9</v>
      </c>
      <c r="B31" s="13" t="s">
        <v>33</v>
      </c>
      <c r="C31" s="13"/>
      <c r="D31" s="13"/>
      <c r="E31" s="13"/>
      <c r="F31" s="13">
        <v>150</v>
      </c>
      <c r="G31" s="13"/>
      <c r="H31" s="13"/>
      <c r="I31" s="13">
        <v>2930</v>
      </c>
      <c r="J31" s="13"/>
      <c r="K31" s="13">
        <v>1280</v>
      </c>
      <c r="L31" s="13">
        <v>550</v>
      </c>
      <c r="M31" s="13">
        <v>1230</v>
      </c>
      <c r="N31" s="13"/>
      <c r="O31" s="14">
        <f t="shared" si="0"/>
        <v>6140</v>
      </c>
    </row>
    <row r="32" spans="1:15">
      <c r="B32" s="13" t="s">
        <v>34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>
        <f t="shared" si="0"/>
        <v>0</v>
      </c>
    </row>
    <row r="33" spans="1:15">
      <c r="A33">
        <v>10</v>
      </c>
      <c r="B33" s="13" t="s">
        <v>35</v>
      </c>
      <c r="C33" s="16">
        <v>2500</v>
      </c>
      <c r="D33" s="16">
        <v>1490</v>
      </c>
      <c r="E33" s="16">
        <v>830</v>
      </c>
      <c r="F33" s="16">
        <v>780</v>
      </c>
      <c r="G33" s="16"/>
      <c r="H33" s="16"/>
      <c r="I33" s="13">
        <v>1800</v>
      </c>
      <c r="J33" s="13">
        <v>630</v>
      </c>
      <c r="K33" s="13"/>
      <c r="L33" s="13"/>
      <c r="M33" s="13">
        <v>4570</v>
      </c>
      <c r="N33" s="13"/>
      <c r="O33" s="14">
        <f t="shared" si="0"/>
        <v>12600</v>
      </c>
    </row>
    <row r="34" spans="1:15">
      <c r="A34">
        <v>11</v>
      </c>
      <c r="B34" s="13" t="s">
        <v>36</v>
      </c>
      <c r="C34" s="13"/>
      <c r="D34" s="13"/>
      <c r="E34" s="13">
        <v>1500</v>
      </c>
      <c r="F34" s="13"/>
      <c r="G34" s="13"/>
      <c r="H34" s="13"/>
      <c r="I34" s="13"/>
      <c r="J34" s="13"/>
      <c r="K34" s="13"/>
      <c r="L34" s="13">
        <v>300</v>
      </c>
      <c r="M34" s="13"/>
      <c r="N34" s="13"/>
      <c r="O34" s="14">
        <f t="shared" si="0"/>
        <v>1800</v>
      </c>
    </row>
    <row r="35" spans="1:15">
      <c r="A35">
        <v>12</v>
      </c>
      <c r="B35" s="15" t="s">
        <v>37</v>
      </c>
      <c r="C35" s="15"/>
      <c r="D35" s="15"/>
      <c r="E35" s="15"/>
      <c r="F35" s="15">
        <v>500</v>
      </c>
      <c r="G35" s="15"/>
      <c r="H35" s="15"/>
      <c r="I35" s="13"/>
      <c r="J35" s="13"/>
      <c r="K35" s="13"/>
      <c r="L35" s="13">
        <v>730</v>
      </c>
      <c r="M35" s="13"/>
      <c r="N35" s="13"/>
      <c r="O35" s="14">
        <f t="shared" si="0"/>
        <v>1230</v>
      </c>
    </row>
    <row r="36" spans="1:15">
      <c r="B36" s="13" t="s">
        <v>38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>
        <f t="shared" si="0"/>
        <v>0</v>
      </c>
    </row>
    <row r="37" spans="1:15">
      <c r="B37" s="13" t="s">
        <v>39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>
        <f t="shared" si="0"/>
        <v>0</v>
      </c>
    </row>
    <row r="38" spans="1:15">
      <c r="A38">
        <v>13</v>
      </c>
      <c r="B38" s="15" t="s">
        <v>40</v>
      </c>
      <c r="C38" s="15"/>
      <c r="D38" s="15"/>
      <c r="E38" s="15"/>
      <c r="F38" s="15"/>
      <c r="G38" s="15"/>
      <c r="H38" s="15"/>
      <c r="I38" s="13"/>
      <c r="J38" s="13">
        <v>200</v>
      </c>
      <c r="K38" s="13"/>
      <c r="L38" s="13"/>
      <c r="M38" s="13"/>
      <c r="N38" s="13"/>
      <c r="O38" s="14">
        <f t="shared" si="0"/>
        <v>200</v>
      </c>
    </row>
    <row r="39" spans="1:15">
      <c r="B39" s="15" t="s">
        <v>41</v>
      </c>
      <c r="C39" s="15"/>
      <c r="D39" s="15"/>
      <c r="E39" s="15"/>
      <c r="F39" s="15"/>
      <c r="G39" s="15"/>
      <c r="H39" s="15"/>
      <c r="I39" s="13"/>
      <c r="J39" s="13"/>
      <c r="K39" s="13"/>
      <c r="L39" s="13"/>
      <c r="M39" s="13"/>
      <c r="N39" s="13"/>
      <c r="O39" s="14">
        <f t="shared" si="0"/>
        <v>0</v>
      </c>
    </row>
    <row r="40" spans="1:15">
      <c r="A40">
        <v>14</v>
      </c>
      <c r="B40" s="15" t="s">
        <v>42</v>
      </c>
      <c r="C40" s="15"/>
      <c r="D40" s="15"/>
      <c r="E40" s="15"/>
      <c r="F40" s="15"/>
      <c r="G40" s="15"/>
      <c r="H40" s="15"/>
      <c r="I40" s="13">
        <v>200</v>
      </c>
      <c r="J40" s="13"/>
      <c r="K40" s="13"/>
      <c r="L40" s="13"/>
      <c r="M40" s="13"/>
      <c r="N40" s="13"/>
      <c r="O40" s="14">
        <f t="shared" si="0"/>
        <v>200</v>
      </c>
    </row>
    <row r="41" spans="1:15">
      <c r="A41">
        <v>15</v>
      </c>
      <c r="B41" s="15" t="s">
        <v>43</v>
      </c>
      <c r="C41" s="15"/>
      <c r="D41" s="15"/>
      <c r="E41" s="15"/>
      <c r="F41" s="15">
        <v>430</v>
      </c>
      <c r="G41" s="15"/>
      <c r="H41" s="15"/>
      <c r="I41" s="13"/>
      <c r="J41" s="13">
        <v>450</v>
      </c>
      <c r="K41" s="13"/>
      <c r="L41" s="13">
        <v>1550</v>
      </c>
      <c r="M41" s="13"/>
      <c r="N41" s="13"/>
      <c r="O41" s="14">
        <f t="shared" si="0"/>
        <v>2430</v>
      </c>
    </row>
    <row r="42" spans="1:15">
      <c r="B42" s="15" t="s">
        <v>44</v>
      </c>
      <c r="C42" s="15"/>
      <c r="D42" s="15"/>
      <c r="E42" s="15"/>
      <c r="F42" s="15"/>
      <c r="G42" s="15"/>
      <c r="H42" s="15"/>
      <c r="I42" s="13"/>
      <c r="J42" s="13"/>
      <c r="K42" s="13"/>
      <c r="L42" s="13"/>
      <c r="M42" s="13"/>
      <c r="N42" s="13"/>
      <c r="O42" s="14">
        <f t="shared" si="0"/>
        <v>0</v>
      </c>
    </row>
    <row r="43" spans="1:15">
      <c r="B43" s="15" t="s">
        <v>45</v>
      </c>
      <c r="C43" s="15"/>
      <c r="D43" s="15"/>
      <c r="E43" s="15"/>
      <c r="F43" s="15"/>
      <c r="G43" s="15"/>
      <c r="H43" s="15"/>
      <c r="I43" s="13"/>
      <c r="J43" s="13"/>
      <c r="K43" s="13"/>
      <c r="L43" s="13"/>
      <c r="M43" s="13"/>
      <c r="N43" s="13"/>
      <c r="O43" s="14">
        <f t="shared" si="0"/>
        <v>0</v>
      </c>
    </row>
    <row r="44" spans="1:15">
      <c r="A44">
        <v>16</v>
      </c>
      <c r="B44" s="13" t="s">
        <v>46</v>
      </c>
      <c r="C44" s="13"/>
      <c r="D44" s="13"/>
      <c r="E44" s="13"/>
      <c r="F44" s="13">
        <v>500</v>
      </c>
      <c r="G44" s="13"/>
      <c r="H44" s="13"/>
      <c r="I44" s="13"/>
      <c r="J44" s="13"/>
      <c r="K44" s="13">
        <v>170</v>
      </c>
      <c r="L44" s="13"/>
      <c r="M44" s="13"/>
      <c r="N44" s="13"/>
      <c r="O44" s="14">
        <f t="shared" si="0"/>
        <v>670</v>
      </c>
    </row>
    <row r="45" spans="1:15">
      <c r="A45">
        <v>17</v>
      </c>
      <c r="B45" s="13" t="s">
        <v>47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>
        <f t="shared" si="0"/>
        <v>0</v>
      </c>
    </row>
    <row r="46" spans="1:15">
      <c r="A46">
        <v>18</v>
      </c>
      <c r="B46" s="13" t="s">
        <v>48</v>
      </c>
      <c r="C46" s="13"/>
      <c r="D46" s="13">
        <v>200</v>
      </c>
      <c r="E46" s="13"/>
      <c r="F46" s="13"/>
      <c r="G46" s="13"/>
      <c r="H46" s="13"/>
      <c r="I46" s="13"/>
      <c r="J46" s="13">
        <v>160</v>
      </c>
      <c r="K46" s="13"/>
      <c r="L46" s="13"/>
      <c r="M46" s="13"/>
      <c r="N46" s="13"/>
      <c r="O46" s="14">
        <f t="shared" si="0"/>
        <v>360</v>
      </c>
    </row>
    <row r="47" spans="1:15">
      <c r="A47">
        <v>19</v>
      </c>
      <c r="B47" s="13" t="s">
        <v>49</v>
      </c>
      <c r="C47" s="13"/>
      <c r="D47" s="13"/>
      <c r="E47" s="13"/>
      <c r="F47" s="13"/>
      <c r="G47" s="13"/>
      <c r="H47" s="13"/>
      <c r="I47" s="13">
        <v>220</v>
      </c>
      <c r="J47" s="13"/>
      <c r="K47" s="13"/>
      <c r="L47" s="13"/>
      <c r="M47" s="13"/>
      <c r="N47" s="13"/>
      <c r="O47" s="14">
        <f t="shared" si="0"/>
        <v>220</v>
      </c>
    </row>
    <row r="48" spans="1:15">
      <c r="B48" s="13" t="s">
        <v>50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4">
        <f t="shared" si="0"/>
        <v>0</v>
      </c>
    </row>
    <row r="49" spans="1:15">
      <c r="A49">
        <v>20</v>
      </c>
      <c r="B49" s="13" t="s">
        <v>51</v>
      </c>
      <c r="C49" s="13"/>
      <c r="D49" s="13"/>
      <c r="E49" s="13"/>
      <c r="F49" s="13"/>
      <c r="G49" s="13"/>
      <c r="H49" s="13"/>
      <c r="I49" s="13"/>
      <c r="J49" s="13">
        <v>300</v>
      </c>
      <c r="K49" s="13"/>
      <c r="L49" s="13"/>
      <c r="M49" s="13"/>
      <c r="N49" s="13"/>
      <c r="O49" s="14">
        <f t="shared" si="0"/>
        <v>300</v>
      </c>
    </row>
    <row r="50" spans="1:15">
      <c r="B50" s="13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>
        <f t="shared" si="0"/>
        <v>0</v>
      </c>
    </row>
    <row r="51" spans="1:15">
      <c r="B51" s="15" t="s">
        <v>53</v>
      </c>
      <c r="C51" s="15"/>
      <c r="D51" s="15"/>
      <c r="E51" s="15"/>
      <c r="F51" s="15"/>
      <c r="G51" s="15"/>
      <c r="H51" s="15"/>
      <c r="I51" s="13"/>
      <c r="J51" s="13"/>
      <c r="K51" s="13"/>
      <c r="L51" s="13"/>
      <c r="M51" s="13"/>
      <c r="N51" s="13"/>
      <c r="O51" s="14">
        <f t="shared" si="0"/>
        <v>0</v>
      </c>
    </row>
    <row r="52" spans="1:15">
      <c r="A52">
        <v>21</v>
      </c>
      <c r="B52" s="15" t="s">
        <v>54</v>
      </c>
      <c r="C52" s="15">
        <v>790</v>
      </c>
      <c r="D52" s="15">
        <v>230</v>
      </c>
      <c r="E52" s="15"/>
      <c r="F52" s="15"/>
      <c r="G52" s="15"/>
      <c r="H52" s="15"/>
      <c r="I52" s="13">
        <v>730</v>
      </c>
      <c r="J52" s="13"/>
      <c r="K52" s="13"/>
      <c r="L52" s="13"/>
      <c r="M52" s="13"/>
      <c r="N52" s="13"/>
      <c r="O52" s="14">
        <f t="shared" si="0"/>
        <v>1750</v>
      </c>
    </row>
    <row r="53" spans="1:15">
      <c r="A53">
        <v>22</v>
      </c>
      <c r="B53" s="15" t="s">
        <v>55</v>
      </c>
      <c r="C53" s="15"/>
      <c r="D53" s="15"/>
      <c r="E53" s="15"/>
      <c r="F53" s="15"/>
      <c r="G53" s="15"/>
      <c r="H53" s="15"/>
      <c r="I53" s="13"/>
      <c r="J53" s="13"/>
      <c r="K53" s="13"/>
      <c r="L53" s="13"/>
      <c r="M53" s="13"/>
      <c r="N53" s="13"/>
      <c r="O53" s="14">
        <f t="shared" si="0"/>
        <v>0</v>
      </c>
    </row>
    <row r="54" spans="1:15">
      <c r="A54">
        <v>23</v>
      </c>
      <c r="B54" s="15" t="s">
        <v>56</v>
      </c>
      <c r="C54" s="15"/>
      <c r="D54" s="15"/>
      <c r="E54" s="15"/>
      <c r="F54" s="15"/>
      <c r="G54" s="15"/>
      <c r="H54" s="15"/>
      <c r="I54" s="13"/>
      <c r="J54" s="13"/>
      <c r="K54" s="13">
        <v>360</v>
      </c>
      <c r="L54" s="13"/>
      <c r="M54" s="13"/>
      <c r="N54" s="13"/>
      <c r="O54" s="14">
        <f t="shared" si="0"/>
        <v>360</v>
      </c>
    </row>
    <row r="55" spans="1:15">
      <c r="A55">
        <v>24</v>
      </c>
      <c r="B55" s="15" t="s">
        <v>57</v>
      </c>
      <c r="C55" s="15"/>
      <c r="D55" s="15">
        <v>370</v>
      </c>
      <c r="E55" s="15"/>
      <c r="F55" s="15"/>
      <c r="G55" s="15"/>
      <c r="H55" s="15"/>
      <c r="I55" s="13"/>
      <c r="J55" s="13"/>
      <c r="K55" s="13"/>
      <c r="L55" s="13"/>
      <c r="M55" s="13"/>
      <c r="N55" s="13"/>
      <c r="O55" s="14">
        <f t="shared" si="0"/>
        <v>370</v>
      </c>
    </row>
    <row r="56" spans="1:15">
      <c r="B56" s="13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>
        <f t="shared" si="0"/>
        <v>0</v>
      </c>
    </row>
    <row r="57" spans="1:15">
      <c r="B57" s="13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4">
        <f t="shared" si="0"/>
        <v>0</v>
      </c>
    </row>
    <row r="58" spans="1:15">
      <c r="B58" s="13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>
        <f t="shared" si="0"/>
        <v>0</v>
      </c>
    </row>
    <row r="59" spans="1:15">
      <c r="A59">
        <v>25</v>
      </c>
      <c r="B59" s="13" t="s">
        <v>61</v>
      </c>
      <c r="C59" s="13"/>
      <c r="D59" s="13"/>
      <c r="E59" s="13"/>
      <c r="F59" s="13"/>
      <c r="G59" s="13">
        <v>500</v>
      </c>
      <c r="H59" s="13"/>
      <c r="I59" s="13">
        <v>240</v>
      </c>
      <c r="J59" s="13"/>
      <c r="K59" s="13"/>
      <c r="L59" s="13">
        <v>1000</v>
      </c>
      <c r="M59" s="13"/>
      <c r="N59" s="13"/>
      <c r="O59" s="14">
        <f t="shared" si="0"/>
        <v>1740</v>
      </c>
    </row>
    <row r="60" spans="1:15">
      <c r="B60" s="13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4">
        <f t="shared" si="0"/>
        <v>0</v>
      </c>
    </row>
    <row r="61" spans="1:15">
      <c r="A61">
        <v>26</v>
      </c>
      <c r="B61" s="13" t="s">
        <v>63</v>
      </c>
      <c r="C61" s="13"/>
      <c r="D61" s="13"/>
      <c r="E61" s="13"/>
      <c r="F61" s="13"/>
      <c r="G61" s="13"/>
      <c r="H61" s="13"/>
      <c r="I61" s="13">
        <v>876</v>
      </c>
      <c r="J61" s="13"/>
      <c r="K61" s="13"/>
      <c r="L61" s="13"/>
      <c r="M61" s="13"/>
      <c r="N61" s="13"/>
      <c r="O61" s="14">
        <f t="shared" si="0"/>
        <v>876</v>
      </c>
    </row>
    <row r="62" spans="1:15">
      <c r="A62">
        <v>27</v>
      </c>
      <c r="B62" s="13" t="s">
        <v>64</v>
      </c>
      <c r="C62" s="13"/>
      <c r="D62" s="13"/>
      <c r="E62" s="13"/>
      <c r="F62" s="13"/>
      <c r="G62" s="13">
        <v>430</v>
      </c>
      <c r="H62" s="13"/>
      <c r="I62" s="13"/>
      <c r="J62" s="13"/>
      <c r="K62" s="13"/>
      <c r="L62" s="13"/>
      <c r="M62" s="13"/>
      <c r="N62" s="13"/>
      <c r="O62" s="14">
        <f t="shared" si="0"/>
        <v>430</v>
      </c>
    </row>
    <row r="63" spans="1:15">
      <c r="A63">
        <v>28</v>
      </c>
      <c r="B63" s="13" t="s">
        <v>65</v>
      </c>
      <c r="C63" s="13"/>
      <c r="D63" s="13"/>
      <c r="E63" s="13"/>
      <c r="F63" s="13"/>
      <c r="G63" s="13"/>
      <c r="H63" s="13"/>
      <c r="I63" s="15"/>
      <c r="J63" s="15">
        <v>970</v>
      </c>
      <c r="K63" s="15"/>
      <c r="L63" s="15"/>
      <c r="M63" s="15"/>
      <c r="N63" s="15"/>
      <c r="O63" s="14">
        <f t="shared" si="0"/>
        <v>970</v>
      </c>
    </row>
    <row r="64" spans="1:15">
      <c r="B64" s="13" t="s">
        <v>66</v>
      </c>
      <c r="C64" s="13"/>
      <c r="D64" s="13"/>
      <c r="E64" s="13"/>
      <c r="F64" s="13"/>
      <c r="G64" s="13"/>
      <c r="H64" s="13"/>
      <c r="I64" s="15"/>
      <c r="J64" s="15"/>
      <c r="K64" s="15"/>
      <c r="L64" s="15"/>
      <c r="M64" s="15"/>
      <c r="N64" s="15"/>
      <c r="O64" s="14">
        <f t="shared" si="0"/>
        <v>0</v>
      </c>
    </row>
    <row r="65" spans="1:15">
      <c r="B65" s="13" t="s">
        <v>67</v>
      </c>
      <c r="C65" s="13"/>
      <c r="D65" s="13"/>
      <c r="E65" s="13"/>
      <c r="F65" s="13"/>
      <c r="G65" s="13"/>
      <c r="H65" s="13"/>
      <c r="I65" s="15"/>
      <c r="J65" s="15"/>
      <c r="K65" s="15"/>
      <c r="L65" s="15"/>
      <c r="M65" s="15"/>
      <c r="N65" s="15"/>
      <c r="O65" s="14">
        <f t="shared" si="0"/>
        <v>0</v>
      </c>
    </row>
    <row r="66" spans="1:15">
      <c r="B66" s="13" t="s">
        <v>68</v>
      </c>
      <c r="C66" s="13"/>
      <c r="D66" s="13"/>
      <c r="E66" s="13"/>
      <c r="F66" s="13"/>
      <c r="G66" s="13"/>
      <c r="H66" s="13"/>
      <c r="I66" s="15"/>
      <c r="J66" s="15"/>
      <c r="K66" s="15"/>
      <c r="L66" s="15"/>
      <c r="M66" s="15"/>
      <c r="N66" s="15"/>
      <c r="O66" s="14">
        <f t="shared" si="0"/>
        <v>0</v>
      </c>
    </row>
    <row r="67" spans="1:15">
      <c r="B67" s="15" t="s">
        <v>69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4">
        <f t="shared" si="0"/>
        <v>0</v>
      </c>
    </row>
    <row r="68" spans="1:15">
      <c r="B68" s="13" t="s">
        <v>70</v>
      </c>
      <c r="C68" s="13"/>
      <c r="D68" s="13"/>
      <c r="E68" s="13"/>
      <c r="F68" s="13"/>
      <c r="G68" s="13"/>
      <c r="H68" s="13"/>
      <c r="I68" s="15"/>
      <c r="J68" s="15"/>
      <c r="K68" s="15"/>
      <c r="L68" s="15"/>
      <c r="M68" s="15"/>
      <c r="N68" s="15"/>
      <c r="O68" s="14">
        <f t="shared" si="0"/>
        <v>0</v>
      </c>
    </row>
    <row r="69" spans="1:15">
      <c r="B69" s="15" t="s">
        <v>71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4">
        <f t="shared" si="0"/>
        <v>0</v>
      </c>
    </row>
    <row r="70" spans="1:15">
      <c r="B70" s="15" t="s">
        <v>72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4">
        <f t="shared" si="0"/>
        <v>0</v>
      </c>
    </row>
    <row r="71" spans="1:15">
      <c r="B71" s="15" t="s">
        <v>73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4">
        <f t="shared" si="0"/>
        <v>0</v>
      </c>
    </row>
    <row r="72" spans="1:15">
      <c r="B72" s="15" t="s">
        <v>74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4">
        <f t="shared" si="0"/>
        <v>0</v>
      </c>
    </row>
    <row r="73" spans="1:15">
      <c r="B73" s="13" t="s">
        <v>75</v>
      </c>
      <c r="C73" s="13"/>
      <c r="D73" s="13"/>
      <c r="E73" s="13"/>
      <c r="F73" s="13"/>
      <c r="G73" s="13"/>
      <c r="H73" s="13"/>
      <c r="I73" s="15"/>
      <c r="J73" s="15"/>
      <c r="K73" s="15"/>
      <c r="L73" s="15"/>
      <c r="M73" s="15"/>
      <c r="N73" s="15"/>
      <c r="O73" s="14">
        <f t="shared" si="0"/>
        <v>0</v>
      </c>
    </row>
    <row r="74" spans="1:15">
      <c r="B74" s="13" t="s">
        <v>76</v>
      </c>
      <c r="C74" s="15"/>
      <c r="D74" s="15"/>
      <c r="E74" s="15"/>
      <c r="F74" s="15"/>
      <c r="G74" s="13"/>
      <c r="H74" s="13"/>
      <c r="I74" s="15"/>
      <c r="J74" s="15"/>
      <c r="K74" s="15"/>
      <c r="L74" s="15"/>
      <c r="M74" s="15"/>
      <c r="N74" s="15"/>
      <c r="O74" s="14">
        <f t="shared" si="0"/>
        <v>0</v>
      </c>
    </row>
    <row r="75" spans="1:15">
      <c r="B75" s="13" t="s">
        <v>77</v>
      </c>
      <c r="C75" s="15"/>
      <c r="D75" s="15"/>
      <c r="E75" s="15"/>
      <c r="F75" s="15"/>
      <c r="G75" s="13"/>
      <c r="H75" s="13"/>
      <c r="I75" s="15"/>
      <c r="J75" s="15"/>
      <c r="K75" s="15"/>
      <c r="L75" s="15"/>
      <c r="M75" s="15"/>
      <c r="N75" s="15"/>
      <c r="O75" s="14">
        <f t="shared" si="0"/>
        <v>0</v>
      </c>
    </row>
    <row r="76" spans="1:15">
      <c r="B76" s="15" t="s">
        <v>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4">
        <f t="shared" si="0"/>
        <v>0</v>
      </c>
    </row>
    <row r="77" spans="1:15">
      <c r="B77" s="15" t="s">
        <v>79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4">
        <f t="shared" si="0"/>
        <v>0</v>
      </c>
    </row>
    <row r="78" spans="1:15">
      <c r="A78">
        <v>29</v>
      </c>
      <c r="B78" s="15" t="s">
        <v>80</v>
      </c>
      <c r="C78" s="15"/>
      <c r="D78" s="15"/>
      <c r="E78" s="15"/>
      <c r="F78" s="15"/>
      <c r="G78" s="15"/>
      <c r="H78" s="15"/>
      <c r="I78" s="15"/>
      <c r="J78" s="15"/>
      <c r="K78" s="15"/>
      <c r="L78" s="15">
        <v>1290</v>
      </c>
      <c r="M78" s="15"/>
      <c r="N78" s="15"/>
      <c r="O78" s="14">
        <f t="shared" si="0"/>
        <v>1290</v>
      </c>
    </row>
    <row r="79" spans="1:15">
      <c r="A79">
        <v>30</v>
      </c>
      <c r="B79" s="15" t="s">
        <v>81</v>
      </c>
      <c r="C79" s="15"/>
      <c r="D79" s="15"/>
      <c r="E79" s="15"/>
      <c r="F79" s="15"/>
      <c r="G79" s="15"/>
      <c r="H79" s="15"/>
      <c r="I79" s="15">
        <v>2010</v>
      </c>
      <c r="J79" s="15"/>
      <c r="K79" s="15">
        <v>4400</v>
      </c>
      <c r="L79" s="15">
        <v>1000</v>
      </c>
      <c r="M79" s="15">
        <v>1200</v>
      </c>
      <c r="N79" s="15"/>
      <c r="O79" s="14">
        <f t="shared" ref="O79:O107" si="1">SUM(C79:N79)</f>
        <v>8610</v>
      </c>
    </row>
    <row r="80" spans="1:15">
      <c r="A80">
        <v>31</v>
      </c>
      <c r="B80" s="15" t="s">
        <v>82</v>
      </c>
      <c r="C80" s="15">
        <v>200</v>
      </c>
      <c r="D80" s="15"/>
      <c r="E80" s="15">
        <v>250</v>
      </c>
      <c r="F80" s="15"/>
      <c r="G80" s="15"/>
      <c r="H80" s="15">
        <v>5310</v>
      </c>
      <c r="I80" s="15">
        <v>630</v>
      </c>
      <c r="J80" s="15"/>
      <c r="K80" s="15"/>
      <c r="L80" s="15"/>
      <c r="M80" s="15"/>
      <c r="N80" s="15"/>
      <c r="O80" s="14">
        <f t="shared" si="1"/>
        <v>6390</v>
      </c>
    </row>
    <row r="81" spans="1:15">
      <c r="A81">
        <v>32</v>
      </c>
      <c r="B81" s="15" t="s">
        <v>83</v>
      </c>
      <c r="C81" s="15"/>
      <c r="D81" s="15"/>
      <c r="E81" s="15"/>
      <c r="F81" s="15"/>
      <c r="G81" s="15"/>
      <c r="H81" s="15"/>
      <c r="I81" s="15">
        <v>730</v>
      </c>
      <c r="J81" s="15">
        <v>200</v>
      </c>
      <c r="K81" s="15"/>
      <c r="L81" s="15"/>
      <c r="M81" s="15"/>
      <c r="N81" s="15"/>
      <c r="O81" s="14">
        <f t="shared" si="1"/>
        <v>930</v>
      </c>
    </row>
    <row r="82" spans="1:15">
      <c r="A82">
        <v>33</v>
      </c>
      <c r="B82" s="15" t="s">
        <v>84</v>
      </c>
      <c r="C82" s="15"/>
      <c r="D82" s="15"/>
      <c r="E82" s="15">
        <v>850</v>
      </c>
      <c r="F82" s="15"/>
      <c r="G82" s="15"/>
      <c r="H82" s="15"/>
      <c r="I82" s="15"/>
      <c r="J82" s="15">
        <v>500</v>
      </c>
      <c r="K82" s="15"/>
      <c r="L82" s="15"/>
      <c r="M82" s="15"/>
      <c r="N82" s="15"/>
      <c r="O82" s="14">
        <f t="shared" si="1"/>
        <v>1350</v>
      </c>
    </row>
    <row r="83" spans="1:15">
      <c r="B83" s="15" t="s">
        <v>85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4">
        <f t="shared" si="1"/>
        <v>0</v>
      </c>
    </row>
    <row r="84" spans="1:15">
      <c r="A84">
        <v>34</v>
      </c>
      <c r="B84" s="15" t="s">
        <v>86</v>
      </c>
      <c r="C84" s="15"/>
      <c r="D84" s="15"/>
      <c r="E84" s="15"/>
      <c r="F84" s="15"/>
      <c r="G84" s="15"/>
      <c r="H84" s="15"/>
      <c r="I84" s="15"/>
      <c r="J84" s="15">
        <v>5117</v>
      </c>
      <c r="K84" s="15"/>
      <c r="L84" s="15"/>
      <c r="M84" s="15"/>
      <c r="N84" s="15"/>
      <c r="O84" s="14">
        <f t="shared" si="1"/>
        <v>5117</v>
      </c>
    </row>
    <row r="85" spans="1:15">
      <c r="A85">
        <v>35</v>
      </c>
      <c r="B85" s="15" t="s">
        <v>87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4">
        <f t="shared" si="1"/>
        <v>0</v>
      </c>
    </row>
    <row r="86" spans="1:15">
      <c r="A86">
        <v>36</v>
      </c>
      <c r="B86" s="13" t="s">
        <v>88</v>
      </c>
      <c r="C86" s="13">
        <v>1000</v>
      </c>
      <c r="D86" s="13"/>
      <c r="E86" s="13"/>
      <c r="F86" s="13"/>
      <c r="G86" s="13"/>
      <c r="H86" s="13"/>
      <c r="I86" s="15"/>
      <c r="J86" s="15"/>
      <c r="K86" s="15"/>
      <c r="L86" s="15"/>
      <c r="M86" s="15"/>
      <c r="N86" s="15"/>
      <c r="O86" s="14">
        <f t="shared" si="1"/>
        <v>1000</v>
      </c>
    </row>
    <row r="87" spans="1:15">
      <c r="B87" s="13" t="s">
        <v>89</v>
      </c>
      <c r="C87" s="13"/>
      <c r="D87" s="13"/>
      <c r="E87" s="13"/>
      <c r="F87" s="13"/>
      <c r="G87" s="13"/>
      <c r="H87" s="13"/>
      <c r="I87" s="15"/>
      <c r="J87" s="15"/>
      <c r="K87" s="15"/>
      <c r="L87" s="15"/>
      <c r="M87" s="15"/>
      <c r="N87" s="15"/>
      <c r="O87" s="14">
        <f t="shared" si="1"/>
        <v>0</v>
      </c>
    </row>
    <row r="88" spans="1:15">
      <c r="B88" s="15" t="s">
        <v>90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4">
        <f t="shared" si="1"/>
        <v>0</v>
      </c>
    </row>
    <row r="89" spans="1:15">
      <c r="A89">
        <v>37</v>
      </c>
      <c r="B89" s="13" t="s">
        <v>91</v>
      </c>
      <c r="C89" s="13">
        <v>1460</v>
      </c>
      <c r="D89" s="13"/>
      <c r="E89" s="13"/>
      <c r="F89" s="13"/>
      <c r="G89" s="13"/>
      <c r="H89" s="13"/>
      <c r="I89" s="15"/>
      <c r="J89" s="15"/>
      <c r="K89" s="15"/>
      <c r="L89" s="15"/>
      <c r="M89" s="15"/>
      <c r="N89" s="15"/>
      <c r="O89" s="14">
        <f t="shared" si="1"/>
        <v>1460</v>
      </c>
    </row>
    <row r="90" spans="1:15">
      <c r="A90">
        <v>38</v>
      </c>
      <c r="B90" s="15" t="s">
        <v>92</v>
      </c>
      <c r="C90" s="15"/>
      <c r="D90" s="15">
        <v>1840</v>
      </c>
      <c r="E90" s="15"/>
      <c r="F90" s="15">
        <v>750</v>
      </c>
      <c r="G90" s="15"/>
      <c r="H90" s="15"/>
      <c r="I90" s="15"/>
      <c r="J90" s="15"/>
      <c r="K90" s="15"/>
      <c r="L90" s="15"/>
      <c r="M90" s="15"/>
      <c r="N90" s="15"/>
      <c r="O90" s="14">
        <f t="shared" si="1"/>
        <v>2590</v>
      </c>
    </row>
    <row r="91" spans="1:15">
      <c r="B91" s="13" t="s">
        <v>93</v>
      </c>
      <c r="C91" s="13"/>
      <c r="D91" s="13"/>
      <c r="E91" s="13"/>
      <c r="F91" s="13"/>
      <c r="G91" s="13"/>
      <c r="H91" s="13"/>
      <c r="I91" s="15"/>
      <c r="J91" s="15"/>
      <c r="K91" s="15"/>
      <c r="L91" s="15"/>
      <c r="M91" s="15"/>
      <c r="N91" s="15"/>
      <c r="O91" s="14">
        <f t="shared" si="1"/>
        <v>0</v>
      </c>
    </row>
    <row r="92" spans="1:15">
      <c r="A92">
        <v>39</v>
      </c>
      <c r="B92" s="15" t="s">
        <v>94</v>
      </c>
      <c r="C92" s="15"/>
      <c r="D92" s="15">
        <v>3000</v>
      </c>
      <c r="E92" s="15"/>
      <c r="F92" s="15"/>
      <c r="G92" s="15">
        <v>330</v>
      </c>
      <c r="H92" s="15"/>
      <c r="I92" s="15"/>
      <c r="J92" s="15">
        <v>4410</v>
      </c>
      <c r="K92" s="15"/>
      <c r="L92" s="15"/>
      <c r="M92" s="15"/>
      <c r="N92" s="15"/>
      <c r="O92" s="14">
        <f t="shared" si="1"/>
        <v>7740</v>
      </c>
    </row>
    <row r="93" spans="1:15">
      <c r="A93">
        <v>40</v>
      </c>
      <c r="B93" s="15" t="s">
        <v>95</v>
      </c>
      <c r="C93" s="15"/>
      <c r="D93" s="15"/>
      <c r="E93" s="15">
        <v>400</v>
      </c>
      <c r="F93" s="15"/>
      <c r="G93" s="15"/>
      <c r="H93" s="15"/>
      <c r="I93" s="15"/>
      <c r="J93" s="15"/>
      <c r="K93" s="15"/>
      <c r="L93" s="15"/>
      <c r="M93" s="15"/>
      <c r="N93" s="15"/>
      <c r="O93" s="14">
        <f t="shared" si="1"/>
        <v>400</v>
      </c>
    </row>
    <row r="94" spans="1:15">
      <c r="A94">
        <v>41</v>
      </c>
      <c r="B94" s="13" t="s">
        <v>96</v>
      </c>
      <c r="C94" s="13"/>
      <c r="D94" s="13"/>
      <c r="E94" s="13"/>
      <c r="F94" s="13"/>
      <c r="G94" s="13"/>
      <c r="H94" s="13"/>
      <c r="I94" s="15"/>
      <c r="J94" s="15"/>
      <c r="K94" s="15"/>
      <c r="L94" s="15"/>
      <c r="M94" s="15"/>
      <c r="N94" s="15"/>
      <c r="O94" s="14">
        <f t="shared" si="1"/>
        <v>0</v>
      </c>
    </row>
    <row r="95" spans="1:15">
      <c r="A95">
        <v>42</v>
      </c>
      <c r="B95" s="15" t="s">
        <v>97</v>
      </c>
      <c r="C95" s="15"/>
      <c r="D95" s="15">
        <v>770</v>
      </c>
      <c r="E95" s="15"/>
      <c r="F95" s="15"/>
      <c r="G95" s="15">
        <v>686</v>
      </c>
      <c r="H95" s="15">
        <v>300</v>
      </c>
      <c r="I95" s="15"/>
      <c r="J95" s="15"/>
      <c r="K95" s="15">
        <v>1150</v>
      </c>
      <c r="L95" s="15"/>
      <c r="M95" s="15"/>
      <c r="N95" s="15"/>
      <c r="O95" s="14">
        <f t="shared" si="1"/>
        <v>2906</v>
      </c>
    </row>
    <row r="96" spans="1:15">
      <c r="A96">
        <v>43</v>
      </c>
      <c r="B96" s="13" t="s">
        <v>98</v>
      </c>
      <c r="C96" s="13">
        <v>1200</v>
      </c>
      <c r="D96" s="13">
        <v>2900</v>
      </c>
      <c r="E96" s="13">
        <v>500</v>
      </c>
      <c r="F96" s="13">
        <v>1530</v>
      </c>
      <c r="G96" s="13">
        <v>2610</v>
      </c>
      <c r="H96" s="13">
        <v>500</v>
      </c>
      <c r="I96" s="15"/>
      <c r="J96" s="15"/>
      <c r="K96" s="15"/>
      <c r="L96" s="15"/>
      <c r="M96" s="15"/>
      <c r="N96" s="15"/>
      <c r="O96" s="14">
        <f t="shared" si="1"/>
        <v>9240</v>
      </c>
    </row>
    <row r="97" spans="1:15">
      <c r="B97" s="15" t="s">
        <v>99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4">
        <f t="shared" si="1"/>
        <v>0</v>
      </c>
    </row>
    <row r="98" spans="1:15">
      <c r="A98">
        <v>44</v>
      </c>
      <c r="B98" s="15" t="s">
        <v>100</v>
      </c>
      <c r="C98" s="15">
        <v>2150</v>
      </c>
      <c r="D98" s="15"/>
      <c r="E98" s="15"/>
      <c r="F98" s="15"/>
      <c r="G98" s="15">
        <v>660</v>
      </c>
      <c r="H98" s="15"/>
      <c r="I98" s="15"/>
      <c r="J98" s="15"/>
      <c r="K98" s="15"/>
      <c r="L98" s="15"/>
      <c r="M98" s="15"/>
      <c r="N98" s="15"/>
      <c r="O98" s="14">
        <f t="shared" si="1"/>
        <v>2810</v>
      </c>
    </row>
    <row r="99" spans="1:15">
      <c r="A99">
        <v>45</v>
      </c>
      <c r="B99" s="15" t="s">
        <v>101</v>
      </c>
      <c r="C99" s="15"/>
      <c r="D99" s="15"/>
      <c r="E99" s="15">
        <v>700</v>
      </c>
      <c r="F99" s="15"/>
      <c r="G99" s="15"/>
      <c r="H99" s="15"/>
      <c r="I99" s="15"/>
      <c r="J99" s="15"/>
      <c r="K99" s="15"/>
      <c r="L99" s="15"/>
      <c r="M99" s="15"/>
      <c r="N99" s="15"/>
      <c r="O99" s="14">
        <f t="shared" si="1"/>
        <v>700</v>
      </c>
    </row>
    <row r="100" spans="1:15">
      <c r="A100">
        <v>46</v>
      </c>
      <c r="B100" s="15" t="s">
        <v>102</v>
      </c>
      <c r="C100" s="15"/>
      <c r="D100" s="15"/>
      <c r="E100" s="15"/>
      <c r="F100" s="15"/>
      <c r="G100" s="15"/>
      <c r="H100" s="15"/>
      <c r="I100" s="15"/>
      <c r="J100" s="15"/>
      <c r="K100" s="15">
        <v>620</v>
      </c>
      <c r="L100" s="15"/>
      <c r="M100" s="15"/>
      <c r="N100" s="15"/>
      <c r="O100" s="14">
        <f t="shared" si="1"/>
        <v>620</v>
      </c>
    </row>
    <row r="101" spans="1:15">
      <c r="A101">
        <v>47</v>
      </c>
      <c r="B101" s="13" t="s">
        <v>103</v>
      </c>
      <c r="C101" s="15"/>
      <c r="D101" s="15"/>
      <c r="E101" s="15">
        <v>5190</v>
      </c>
      <c r="F101" s="15"/>
      <c r="G101" s="13"/>
      <c r="H101" s="13"/>
      <c r="I101" s="13"/>
      <c r="J101" s="13"/>
      <c r="K101" s="13"/>
      <c r="L101" s="13"/>
      <c r="M101" s="13"/>
      <c r="N101" s="13"/>
      <c r="O101" s="14">
        <f t="shared" si="1"/>
        <v>5190</v>
      </c>
    </row>
    <row r="102" spans="1:15">
      <c r="A102">
        <v>48</v>
      </c>
      <c r="B102" s="13" t="s">
        <v>104</v>
      </c>
      <c r="C102" s="13">
        <v>400</v>
      </c>
      <c r="D102" s="13"/>
      <c r="E102" s="13"/>
      <c r="F102" s="13"/>
      <c r="G102" s="13"/>
      <c r="H102" s="13">
        <v>6720</v>
      </c>
      <c r="I102" s="13">
        <v>3510</v>
      </c>
      <c r="J102" s="13">
        <v>380</v>
      </c>
      <c r="K102" s="13">
        <v>6280</v>
      </c>
      <c r="L102" s="13">
        <v>6630</v>
      </c>
      <c r="M102" s="13">
        <v>2900</v>
      </c>
      <c r="N102" s="13"/>
      <c r="O102" s="14">
        <f t="shared" si="1"/>
        <v>26820</v>
      </c>
    </row>
    <row r="103" spans="1:15">
      <c r="A103">
        <v>49</v>
      </c>
      <c r="B103" s="13" t="s">
        <v>105</v>
      </c>
      <c r="C103" s="13"/>
      <c r="D103" s="13"/>
      <c r="E103" s="13"/>
      <c r="F103" s="13"/>
      <c r="G103" s="13">
        <v>530</v>
      </c>
      <c r="H103" s="13"/>
      <c r="I103" s="13"/>
      <c r="J103" s="13"/>
      <c r="K103" s="13"/>
      <c r="L103" s="13"/>
      <c r="M103" s="13"/>
      <c r="N103" s="13"/>
      <c r="O103" s="14">
        <f t="shared" si="1"/>
        <v>530</v>
      </c>
    </row>
    <row r="104" spans="1:15">
      <c r="B104" s="15" t="s">
        <v>106</v>
      </c>
      <c r="C104" s="15"/>
      <c r="D104" s="15"/>
      <c r="E104" s="15"/>
      <c r="F104" s="15"/>
      <c r="G104" s="15"/>
      <c r="H104" s="15"/>
      <c r="I104" s="13"/>
      <c r="J104" s="13"/>
      <c r="K104" s="13"/>
      <c r="L104" s="13"/>
      <c r="M104" s="13"/>
      <c r="N104" s="13"/>
      <c r="O104" s="14">
        <f t="shared" si="1"/>
        <v>0</v>
      </c>
    </row>
    <row r="105" spans="1:15">
      <c r="B105" s="13" t="s">
        <v>107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4">
        <f t="shared" si="1"/>
        <v>0</v>
      </c>
    </row>
    <row r="106" spans="1:1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4">
        <f t="shared" si="1"/>
        <v>0</v>
      </c>
    </row>
    <row r="107" spans="1:15" ht="15.75" thickBot="1">
      <c r="B107" s="17" t="s">
        <v>15</v>
      </c>
      <c r="C107" s="17">
        <f>SUM(C14:C106)</f>
        <v>10100</v>
      </c>
      <c r="D107" s="17">
        <f t="shared" ref="D107:N107" si="2">SUM(D14:D106)</f>
        <v>12030</v>
      </c>
      <c r="E107" s="17">
        <f t="shared" si="2"/>
        <v>11090</v>
      </c>
      <c r="F107" s="17">
        <f t="shared" si="2"/>
        <v>6330</v>
      </c>
      <c r="G107" s="17">
        <f t="shared" si="2"/>
        <v>6036</v>
      </c>
      <c r="H107" s="17">
        <f t="shared" si="2"/>
        <v>13400</v>
      </c>
      <c r="I107" s="17">
        <f t="shared" si="2"/>
        <v>15096</v>
      </c>
      <c r="J107" s="17">
        <f t="shared" si="2"/>
        <v>14037</v>
      </c>
      <c r="K107" s="17">
        <f t="shared" si="2"/>
        <v>14370</v>
      </c>
      <c r="L107" s="17">
        <f t="shared" si="2"/>
        <v>13250</v>
      </c>
      <c r="M107" s="17">
        <f t="shared" si="2"/>
        <v>10400</v>
      </c>
      <c r="N107" s="17">
        <f t="shared" si="2"/>
        <v>0</v>
      </c>
      <c r="O107" s="18">
        <f t="shared" si="1"/>
        <v>126139</v>
      </c>
    </row>
    <row r="108" spans="1:15" ht="15.75" thickTop="1"/>
    <row r="109" spans="1:15">
      <c r="B109" s="19" t="s">
        <v>108</v>
      </c>
      <c r="C109" s="20"/>
      <c r="D109" s="20"/>
      <c r="E109" s="20"/>
    </row>
    <row r="115" spans="1:15" ht="23.25">
      <c r="B115" s="21"/>
      <c r="C115" s="97"/>
      <c r="D115" s="93" t="s">
        <v>185</v>
      </c>
      <c r="E115" s="98"/>
      <c r="F115" s="99"/>
      <c r="G115" s="97"/>
      <c r="H115" s="21"/>
      <c r="I115" s="21"/>
      <c r="J115" s="21"/>
      <c r="K115" s="21"/>
      <c r="L115" s="21"/>
      <c r="M115" s="21"/>
      <c r="N115" s="21"/>
      <c r="O115" s="21"/>
    </row>
    <row r="116" spans="1:15" ht="23.25">
      <c r="B116" s="21"/>
      <c r="C116" s="93" t="s">
        <v>186</v>
      </c>
      <c r="D116" s="93"/>
      <c r="E116" s="93"/>
      <c r="F116" s="22"/>
      <c r="G116" s="22"/>
      <c r="H116" s="23"/>
      <c r="I116" s="23"/>
      <c r="J116" s="21"/>
      <c r="K116" s="21"/>
      <c r="L116" s="21"/>
      <c r="M116" s="21"/>
      <c r="N116" s="21"/>
      <c r="O116" s="21"/>
    </row>
    <row r="117" spans="1:1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>
      <c r="B119" s="24"/>
      <c r="C119" s="25" t="s">
        <v>109</v>
      </c>
      <c r="D119" s="25" t="s">
        <v>4</v>
      </c>
      <c r="E119" s="25" t="s">
        <v>5</v>
      </c>
      <c r="F119" s="25" t="s">
        <v>6</v>
      </c>
      <c r="G119" s="25" t="s">
        <v>7</v>
      </c>
      <c r="H119" s="25" t="s">
        <v>8</v>
      </c>
      <c r="I119" s="25" t="s">
        <v>9</v>
      </c>
      <c r="J119" s="25" t="s">
        <v>10</v>
      </c>
      <c r="K119" s="25" t="s">
        <v>11</v>
      </c>
      <c r="L119" s="25" t="s">
        <v>12</v>
      </c>
      <c r="M119" s="25" t="s">
        <v>13</v>
      </c>
      <c r="N119" s="24" t="s">
        <v>14</v>
      </c>
      <c r="O119" s="26" t="s">
        <v>15</v>
      </c>
    </row>
    <row r="120" spans="1:15">
      <c r="B120" s="27" t="s">
        <v>16</v>
      </c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>
        <v>2017</v>
      </c>
    </row>
    <row r="121" spans="1:15">
      <c r="A121">
        <v>1</v>
      </c>
      <c r="B121" s="28" t="s">
        <v>17</v>
      </c>
      <c r="C121" s="28">
        <v>25</v>
      </c>
      <c r="D121" s="28">
        <v>76</v>
      </c>
      <c r="E121" s="28">
        <v>106</v>
      </c>
      <c r="F121" s="28">
        <v>62</v>
      </c>
      <c r="G121" s="28">
        <v>29</v>
      </c>
      <c r="H121" s="28">
        <v>66</v>
      </c>
      <c r="I121" s="28">
        <v>114</v>
      </c>
      <c r="J121" s="28">
        <v>140</v>
      </c>
      <c r="K121" s="28">
        <v>115</v>
      </c>
      <c r="L121" s="28">
        <v>88</v>
      </c>
      <c r="M121" s="28">
        <v>90</v>
      </c>
      <c r="N121" s="28"/>
      <c r="O121" s="29">
        <f t="shared" ref="O121:O184" si="3">SUM(C121:N121)</f>
        <v>911</v>
      </c>
    </row>
    <row r="122" spans="1:15">
      <c r="A122">
        <v>2</v>
      </c>
      <c r="B122" s="30" t="s">
        <v>18</v>
      </c>
      <c r="C122" s="30">
        <v>16</v>
      </c>
      <c r="D122" s="30">
        <v>3</v>
      </c>
      <c r="E122" s="30">
        <v>0</v>
      </c>
      <c r="F122" s="30">
        <v>0</v>
      </c>
      <c r="G122" s="30">
        <v>0</v>
      </c>
      <c r="H122" s="30">
        <v>0</v>
      </c>
      <c r="I122" s="28">
        <v>0</v>
      </c>
      <c r="J122" s="28">
        <v>0</v>
      </c>
      <c r="K122" s="28">
        <v>0</v>
      </c>
      <c r="L122" s="28">
        <v>0</v>
      </c>
      <c r="M122" s="28"/>
      <c r="N122" s="28"/>
      <c r="O122" s="29">
        <f t="shared" si="3"/>
        <v>19</v>
      </c>
    </row>
    <row r="123" spans="1:15">
      <c r="A123">
        <v>3</v>
      </c>
      <c r="B123" s="28" t="s">
        <v>19</v>
      </c>
      <c r="C123" s="28">
        <v>452</v>
      </c>
      <c r="D123" s="28">
        <v>400</v>
      </c>
      <c r="E123" s="28">
        <v>540</v>
      </c>
      <c r="F123" s="28">
        <v>300</v>
      </c>
      <c r="G123" s="28">
        <v>300</v>
      </c>
      <c r="H123" s="28">
        <v>0</v>
      </c>
      <c r="I123" s="28">
        <v>260</v>
      </c>
      <c r="J123" s="28">
        <v>469</v>
      </c>
      <c r="K123" s="28">
        <v>497</v>
      </c>
      <c r="L123" s="28">
        <v>460</v>
      </c>
      <c r="M123" s="28">
        <v>434</v>
      </c>
      <c r="N123" s="28"/>
      <c r="O123" s="29">
        <f t="shared" si="3"/>
        <v>4112</v>
      </c>
    </row>
    <row r="124" spans="1:15">
      <c r="A124">
        <v>4</v>
      </c>
      <c r="B124" s="30" t="s">
        <v>20</v>
      </c>
      <c r="C124" s="30">
        <v>389</v>
      </c>
      <c r="D124" s="30">
        <v>420</v>
      </c>
      <c r="E124" s="30">
        <v>8</v>
      </c>
      <c r="F124" s="30">
        <v>500</v>
      </c>
      <c r="G124" s="30">
        <v>0</v>
      </c>
      <c r="H124" s="30">
        <v>0</v>
      </c>
      <c r="I124" s="28">
        <v>350</v>
      </c>
      <c r="J124" s="28">
        <v>360</v>
      </c>
      <c r="K124" s="28">
        <v>380</v>
      </c>
      <c r="L124" s="28">
        <v>400</v>
      </c>
      <c r="M124" s="28">
        <v>369</v>
      </c>
      <c r="N124" s="28"/>
      <c r="O124" s="29">
        <f t="shared" si="3"/>
        <v>3176</v>
      </c>
    </row>
    <row r="125" spans="1:15">
      <c r="A125">
        <v>5</v>
      </c>
      <c r="B125" s="28" t="s">
        <v>21</v>
      </c>
      <c r="C125" s="28">
        <v>0</v>
      </c>
      <c r="D125" s="28">
        <v>0</v>
      </c>
      <c r="E125" s="28">
        <v>0</v>
      </c>
      <c r="F125" s="28">
        <v>0</v>
      </c>
      <c r="G125" s="28">
        <v>2</v>
      </c>
      <c r="H125" s="28">
        <v>0</v>
      </c>
      <c r="I125" s="28">
        <v>0</v>
      </c>
      <c r="J125" s="28"/>
      <c r="K125" s="28">
        <v>0</v>
      </c>
      <c r="L125" s="28">
        <v>0</v>
      </c>
      <c r="M125" s="28"/>
      <c r="N125" s="28"/>
      <c r="O125" s="29">
        <f t="shared" si="3"/>
        <v>2</v>
      </c>
    </row>
    <row r="126" spans="1:15">
      <c r="A126">
        <v>6</v>
      </c>
      <c r="B126" s="28" t="s">
        <v>22</v>
      </c>
      <c r="C126" s="28">
        <v>0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27</v>
      </c>
      <c r="M126" s="28">
        <v>0</v>
      </c>
      <c r="N126" s="28"/>
      <c r="O126" s="29">
        <f t="shared" si="3"/>
        <v>27</v>
      </c>
    </row>
    <row r="127" spans="1:15">
      <c r="A127">
        <v>7</v>
      </c>
      <c r="B127" s="28" t="s">
        <v>23</v>
      </c>
      <c r="C127" s="28">
        <v>279</v>
      </c>
      <c r="D127" s="28">
        <v>295</v>
      </c>
      <c r="E127" s="28">
        <v>343</v>
      </c>
      <c r="F127" s="28">
        <v>343</v>
      </c>
      <c r="G127" s="28">
        <v>0</v>
      </c>
      <c r="H127" s="28">
        <v>93</v>
      </c>
      <c r="I127" s="28">
        <v>56</v>
      </c>
      <c r="J127" s="28">
        <v>188</v>
      </c>
      <c r="K127" s="28">
        <v>1192</v>
      </c>
      <c r="L127" s="28">
        <v>818</v>
      </c>
      <c r="M127" s="28">
        <v>770</v>
      </c>
      <c r="N127" s="28"/>
      <c r="O127" s="29">
        <f t="shared" si="3"/>
        <v>4377</v>
      </c>
    </row>
    <row r="128" spans="1:15">
      <c r="A128">
        <v>8</v>
      </c>
      <c r="B128" s="28" t="s">
        <v>24</v>
      </c>
      <c r="C128" s="28">
        <v>215</v>
      </c>
      <c r="D128" s="28">
        <v>230</v>
      </c>
      <c r="E128" s="28">
        <v>190</v>
      </c>
      <c r="F128" s="28">
        <v>160</v>
      </c>
      <c r="G128" s="28">
        <v>180</v>
      </c>
      <c r="H128" s="28">
        <v>115</v>
      </c>
      <c r="I128" s="28">
        <v>80</v>
      </c>
      <c r="J128" s="28">
        <v>120</v>
      </c>
      <c r="K128" s="28">
        <v>18</v>
      </c>
      <c r="L128" s="28">
        <v>154</v>
      </c>
      <c r="M128" s="28">
        <v>8</v>
      </c>
      <c r="N128" s="28"/>
      <c r="O128" s="29">
        <f t="shared" si="3"/>
        <v>1470</v>
      </c>
    </row>
    <row r="129" spans="1:15">
      <c r="A129">
        <v>9</v>
      </c>
      <c r="B129" s="28" t="s">
        <v>25</v>
      </c>
      <c r="C129" s="28">
        <v>270</v>
      </c>
      <c r="D129" s="28">
        <v>0</v>
      </c>
      <c r="E129" s="28">
        <v>0</v>
      </c>
      <c r="F129" s="28">
        <v>0</v>
      </c>
      <c r="G129" s="28">
        <v>0</v>
      </c>
      <c r="H129" s="28">
        <v>0</v>
      </c>
      <c r="I129" s="28">
        <v>0</v>
      </c>
      <c r="J129" s="28"/>
      <c r="K129" s="28">
        <v>0</v>
      </c>
      <c r="L129" s="28">
        <v>0</v>
      </c>
      <c r="M129" s="28"/>
      <c r="N129" s="28"/>
      <c r="O129" s="29">
        <f t="shared" si="3"/>
        <v>270</v>
      </c>
    </row>
    <row r="130" spans="1:15">
      <c r="A130">
        <v>10</v>
      </c>
      <c r="B130" s="28" t="s">
        <v>26</v>
      </c>
      <c r="C130" s="28">
        <v>343</v>
      </c>
      <c r="D130" s="28">
        <v>110</v>
      </c>
      <c r="E130" s="28">
        <v>8</v>
      </c>
      <c r="F130" s="28">
        <v>0</v>
      </c>
      <c r="G130" s="28">
        <v>695</v>
      </c>
      <c r="H130" s="28">
        <v>980</v>
      </c>
      <c r="I130" s="28">
        <v>720</v>
      </c>
      <c r="J130" s="28">
        <v>540</v>
      </c>
      <c r="K130" s="28">
        <v>256</v>
      </c>
      <c r="L130" s="28">
        <v>225</v>
      </c>
      <c r="M130" s="28">
        <v>150</v>
      </c>
      <c r="N130" s="28"/>
      <c r="O130" s="29">
        <f t="shared" si="3"/>
        <v>4027</v>
      </c>
    </row>
    <row r="131" spans="1:15">
      <c r="A131">
        <v>11</v>
      </c>
      <c r="B131" s="28" t="s">
        <v>110</v>
      </c>
      <c r="C131" s="28">
        <v>20</v>
      </c>
      <c r="D131" s="28">
        <v>0</v>
      </c>
      <c r="E131" s="28">
        <v>0</v>
      </c>
      <c r="F131" s="28">
        <v>0</v>
      </c>
      <c r="G131" s="28">
        <v>0</v>
      </c>
      <c r="H131" s="28">
        <v>0</v>
      </c>
      <c r="I131" s="28">
        <v>0</v>
      </c>
      <c r="J131" s="28"/>
      <c r="K131" s="28">
        <v>0</v>
      </c>
      <c r="L131" s="28">
        <v>0</v>
      </c>
      <c r="M131" s="28"/>
      <c r="N131" s="28"/>
      <c r="O131" s="29">
        <f t="shared" si="3"/>
        <v>20</v>
      </c>
    </row>
    <row r="132" spans="1:15">
      <c r="A132">
        <v>12</v>
      </c>
      <c r="B132" s="28" t="s">
        <v>28</v>
      </c>
      <c r="C132" s="28">
        <v>267</v>
      </c>
      <c r="D132" s="28">
        <v>180</v>
      </c>
      <c r="E132" s="28">
        <v>0</v>
      </c>
      <c r="F132" s="28">
        <v>0</v>
      </c>
      <c r="G132" s="28">
        <v>0</v>
      </c>
      <c r="H132" s="28">
        <v>120</v>
      </c>
      <c r="I132" s="28">
        <v>100</v>
      </c>
      <c r="J132" s="28">
        <v>90</v>
      </c>
      <c r="K132" s="28">
        <v>70</v>
      </c>
      <c r="L132" s="28">
        <v>280</v>
      </c>
      <c r="M132" s="28">
        <v>220</v>
      </c>
      <c r="N132" s="28"/>
      <c r="O132" s="29">
        <f t="shared" si="3"/>
        <v>1327</v>
      </c>
    </row>
    <row r="133" spans="1:15">
      <c r="A133">
        <v>13</v>
      </c>
      <c r="B133" s="28" t="s">
        <v>29</v>
      </c>
      <c r="C133" s="28">
        <v>0</v>
      </c>
      <c r="D133" s="28">
        <v>500</v>
      </c>
      <c r="E133" s="28">
        <v>321</v>
      </c>
      <c r="F133" s="28">
        <v>328</v>
      </c>
      <c r="G133" s="28">
        <v>84</v>
      </c>
      <c r="H133" s="28">
        <v>135</v>
      </c>
      <c r="I133" s="28">
        <v>134</v>
      </c>
      <c r="J133" s="28">
        <v>91</v>
      </c>
      <c r="K133" s="28">
        <v>0</v>
      </c>
      <c r="L133" s="28">
        <v>60</v>
      </c>
      <c r="M133" s="28">
        <v>70</v>
      </c>
      <c r="N133" s="28"/>
      <c r="O133" s="29">
        <f t="shared" si="3"/>
        <v>1723</v>
      </c>
    </row>
    <row r="134" spans="1:15">
      <c r="A134">
        <v>14</v>
      </c>
      <c r="B134" s="28" t="s">
        <v>30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/>
      <c r="K134" s="28">
        <v>150</v>
      </c>
      <c r="L134" s="28">
        <v>0</v>
      </c>
      <c r="M134" s="28"/>
      <c r="N134" s="28"/>
      <c r="O134" s="29">
        <f t="shared" si="3"/>
        <v>150</v>
      </c>
    </row>
    <row r="135" spans="1:15">
      <c r="A135">
        <v>15</v>
      </c>
      <c r="B135" s="30" t="s">
        <v>32</v>
      </c>
      <c r="C135" s="30">
        <v>0</v>
      </c>
      <c r="D135" s="30">
        <v>0</v>
      </c>
      <c r="E135" s="30">
        <v>0</v>
      </c>
      <c r="F135" s="30">
        <v>29</v>
      </c>
      <c r="G135" s="30">
        <v>24</v>
      </c>
      <c r="H135" s="30">
        <v>24</v>
      </c>
      <c r="I135" s="28">
        <v>21</v>
      </c>
      <c r="J135" s="28">
        <v>83</v>
      </c>
      <c r="K135" s="28">
        <v>65</v>
      </c>
      <c r="L135" s="28">
        <v>40</v>
      </c>
      <c r="M135" s="28">
        <v>52</v>
      </c>
      <c r="N135" s="28"/>
      <c r="O135" s="29">
        <f t="shared" si="3"/>
        <v>338</v>
      </c>
    </row>
    <row r="136" spans="1:15">
      <c r="A136">
        <v>16</v>
      </c>
      <c r="B136" s="28" t="s">
        <v>33</v>
      </c>
      <c r="C136" s="28">
        <v>1490</v>
      </c>
      <c r="D136" s="28">
        <v>1475</v>
      </c>
      <c r="E136" s="28">
        <v>1962</v>
      </c>
      <c r="F136" s="28">
        <v>1368</v>
      </c>
      <c r="G136" s="28">
        <v>1736</v>
      </c>
      <c r="H136" s="28">
        <v>600</v>
      </c>
      <c r="I136" s="28">
        <v>402</v>
      </c>
      <c r="J136" s="28">
        <v>144</v>
      </c>
      <c r="K136" s="28">
        <v>701</v>
      </c>
      <c r="L136" s="28">
        <v>2479</v>
      </c>
      <c r="M136" s="28">
        <v>2000</v>
      </c>
      <c r="N136" s="28"/>
      <c r="O136" s="29">
        <f t="shared" si="3"/>
        <v>14357</v>
      </c>
    </row>
    <row r="137" spans="1:15">
      <c r="A137">
        <v>17</v>
      </c>
      <c r="B137" s="28" t="s">
        <v>34</v>
      </c>
      <c r="C137" s="28">
        <v>378</v>
      </c>
      <c r="D137" s="28">
        <v>600</v>
      </c>
      <c r="E137" s="28">
        <v>290</v>
      </c>
      <c r="F137" s="28">
        <v>240</v>
      </c>
      <c r="G137" s="28">
        <v>206</v>
      </c>
      <c r="H137" s="28">
        <v>150</v>
      </c>
      <c r="I137" s="28">
        <v>70</v>
      </c>
      <c r="J137" s="28">
        <v>80</v>
      </c>
      <c r="K137" s="28">
        <v>15</v>
      </c>
      <c r="L137" s="28">
        <v>41</v>
      </c>
      <c r="M137" s="28">
        <v>60</v>
      </c>
      <c r="N137" s="28"/>
      <c r="O137" s="29">
        <f t="shared" si="3"/>
        <v>2130</v>
      </c>
    </row>
    <row r="138" spans="1:15">
      <c r="A138">
        <v>18</v>
      </c>
      <c r="B138" s="28" t="s">
        <v>35</v>
      </c>
      <c r="C138" s="31">
        <v>10129</v>
      </c>
      <c r="D138" s="31">
        <v>6853</v>
      </c>
      <c r="E138" s="31">
        <v>8344</v>
      </c>
      <c r="F138" s="31">
        <v>9291</v>
      </c>
      <c r="G138" s="31">
        <v>6801</v>
      </c>
      <c r="H138" s="31">
        <v>6860</v>
      </c>
      <c r="I138" s="28">
        <v>7314</v>
      </c>
      <c r="J138" s="28">
        <v>6895</v>
      </c>
      <c r="K138" s="28">
        <v>6508</v>
      </c>
      <c r="L138" s="28">
        <v>6297</v>
      </c>
      <c r="M138" s="28">
        <v>4164</v>
      </c>
      <c r="N138" s="28"/>
      <c r="O138" s="32">
        <f t="shared" si="3"/>
        <v>79456</v>
      </c>
    </row>
    <row r="139" spans="1:15">
      <c r="A139">
        <v>19</v>
      </c>
      <c r="B139" s="28" t="s">
        <v>36</v>
      </c>
      <c r="C139" s="28">
        <v>1506</v>
      </c>
      <c r="D139" s="28">
        <v>170</v>
      </c>
      <c r="E139" s="28">
        <v>140</v>
      </c>
      <c r="F139" s="28">
        <v>920</v>
      </c>
      <c r="G139" s="28">
        <v>0</v>
      </c>
      <c r="H139" s="28">
        <v>950</v>
      </c>
      <c r="I139" s="28">
        <v>400</v>
      </c>
      <c r="J139" s="28">
        <v>0</v>
      </c>
      <c r="K139" s="28">
        <v>380</v>
      </c>
      <c r="L139" s="28">
        <v>460</v>
      </c>
      <c r="M139" s="28">
        <v>400</v>
      </c>
      <c r="N139" s="28"/>
      <c r="O139" s="29">
        <f t="shared" si="3"/>
        <v>5326</v>
      </c>
    </row>
    <row r="140" spans="1:15">
      <c r="A140">
        <v>20</v>
      </c>
      <c r="B140" s="30" t="s">
        <v>37</v>
      </c>
      <c r="C140" s="30">
        <v>0</v>
      </c>
      <c r="D140" s="30">
        <v>30</v>
      </c>
      <c r="E140" s="30">
        <v>0</v>
      </c>
      <c r="F140" s="30">
        <v>0</v>
      </c>
      <c r="G140" s="30">
        <v>49</v>
      </c>
      <c r="H140" s="30">
        <v>542</v>
      </c>
      <c r="I140" s="28">
        <v>420</v>
      </c>
      <c r="J140" s="28">
        <v>380</v>
      </c>
      <c r="K140" s="28">
        <v>680</v>
      </c>
      <c r="L140" s="28">
        <v>340</v>
      </c>
      <c r="M140" s="28">
        <v>370</v>
      </c>
      <c r="N140" s="28"/>
      <c r="O140" s="29">
        <f t="shared" si="3"/>
        <v>2811</v>
      </c>
    </row>
    <row r="141" spans="1:15">
      <c r="A141">
        <v>21</v>
      </c>
      <c r="B141" s="28" t="s">
        <v>38</v>
      </c>
      <c r="C141" s="28">
        <v>0</v>
      </c>
      <c r="D141" s="28">
        <v>0</v>
      </c>
      <c r="E141" s="28">
        <v>0</v>
      </c>
      <c r="F141" s="28">
        <v>0</v>
      </c>
      <c r="G141" s="28">
        <v>15</v>
      </c>
      <c r="H141" s="28">
        <v>0</v>
      </c>
      <c r="I141" s="28">
        <v>0</v>
      </c>
      <c r="J141" s="28">
        <v>0</v>
      </c>
      <c r="K141" s="28">
        <v>0</v>
      </c>
      <c r="L141" s="28">
        <v>0</v>
      </c>
      <c r="M141" s="28"/>
      <c r="N141" s="28"/>
      <c r="O141" s="29">
        <f t="shared" si="3"/>
        <v>15</v>
      </c>
    </row>
    <row r="142" spans="1:15">
      <c r="A142">
        <v>22</v>
      </c>
      <c r="B142" s="28" t="s">
        <v>39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I142" s="28">
        <v>0</v>
      </c>
      <c r="J142" s="28">
        <v>80</v>
      </c>
      <c r="K142" s="28">
        <v>60</v>
      </c>
      <c r="L142" s="28">
        <v>0</v>
      </c>
      <c r="M142" s="28"/>
      <c r="N142" s="28"/>
      <c r="O142" s="29">
        <f t="shared" si="3"/>
        <v>140</v>
      </c>
    </row>
    <row r="143" spans="1:15">
      <c r="A143">
        <v>23</v>
      </c>
      <c r="B143" s="30" t="s">
        <v>40</v>
      </c>
      <c r="C143" s="30">
        <v>105</v>
      </c>
      <c r="D143" s="30">
        <v>140</v>
      </c>
      <c r="E143" s="30">
        <v>0</v>
      </c>
      <c r="F143" s="30">
        <v>100</v>
      </c>
      <c r="G143" s="30">
        <v>75</v>
      </c>
      <c r="H143" s="30">
        <v>40</v>
      </c>
      <c r="I143" s="28">
        <v>0</v>
      </c>
      <c r="J143" s="28">
        <v>0</v>
      </c>
      <c r="K143" s="28">
        <v>0</v>
      </c>
      <c r="L143" s="28">
        <v>0</v>
      </c>
      <c r="M143" s="28">
        <v>270</v>
      </c>
      <c r="N143" s="28"/>
      <c r="O143" s="29">
        <f t="shared" si="3"/>
        <v>730</v>
      </c>
    </row>
    <row r="144" spans="1:15">
      <c r="A144">
        <v>24</v>
      </c>
      <c r="B144" s="30" t="s">
        <v>41</v>
      </c>
      <c r="C144" s="30">
        <v>0</v>
      </c>
      <c r="D144" s="30">
        <v>0</v>
      </c>
      <c r="E144" s="30">
        <v>0</v>
      </c>
      <c r="F144" s="30">
        <v>0</v>
      </c>
      <c r="G144" s="30">
        <v>0</v>
      </c>
      <c r="H144" s="30">
        <v>84</v>
      </c>
      <c r="I144" s="28">
        <v>350</v>
      </c>
      <c r="J144" s="28">
        <v>265</v>
      </c>
      <c r="K144" s="28">
        <v>270</v>
      </c>
      <c r="L144" s="28">
        <v>165</v>
      </c>
      <c r="M144" s="28">
        <v>200</v>
      </c>
      <c r="N144" s="28"/>
      <c r="O144" s="29">
        <f t="shared" si="3"/>
        <v>1334</v>
      </c>
    </row>
    <row r="145" spans="1:15">
      <c r="A145">
        <v>25</v>
      </c>
      <c r="B145" s="30" t="s">
        <v>42</v>
      </c>
      <c r="C145" s="30">
        <v>0</v>
      </c>
      <c r="D145" s="30">
        <v>0</v>
      </c>
      <c r="E145" s="30">
        <v>0</v>
      </c>
      <c r="F145" s="30">
        <v>7</v>
      </c>
      <c r="G145" s="30">
        <v>0</v>
      </c>
      <c r="H145" s="30">
        <v>0</v>
      </c>
      <c r="I145" s="28">
        <v>0</v>
      </c>
      <c r="J145" s="28">
        <v>0</v>
      </c>
      <c r="K145" s="28">
        <v>0</v>
      </c>
      <c r="L145" s="28">
        <v>0</v>
      </c>
      <c r="M145" s="28"/>
      <c r="N145" s="28"/>
      <c r="O145" s="29">
        <f t="shared" si="3"/>
        <v>7</v>
      </c>
    </row>
    <row r="146" spans="1:15">
      <c r="A146">
        <v>26</v>
      </c>
      <c r="B146" s="30" t="s">
        <v>43</v>
      </c>
      <c r="C146" s="30">
        <v>488</v>
      </c>
      <c r="D146" s="30">
        <v>454</v>
      </c>
      <c r="E146" s="30">
        <v>759</v>
      </c>
      <c r="F146" s="30">
        <v>700</v>
      </c>
      <c r="G146" s="30">
        <v>584</v>
      </c>
      <c r="H146" s="30">
        <v>900</v>
      </c>
      <c r="I146" s="28">
        <v>450</v>
      </c>
      <c r="J146" s="28">
        <v>0</v>
      </c>
      <c r="K146" s="28">
        <v>280</v>
      </c>
      <c r="L146" s="28">
        <v>0</v>
      </c>
      <c r="M146" s="28">
        <v>270</v>
      </c>
      <c r="N146" s="28"/>
      <c r="O146" s="29">
        <f t="shared" si="3"/>
        <v>4885</v>
      </c>
    </row>
    <row r="147" spans="1:15">
      <c r="A147">
        <v>27</v>
      </c>
      <c r="B147" s="30" t="s">
        <v>44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28">
        <v>0</v>
      </c>
      <c r="J147" s="28">
        <v>0</v>
      </c>
      <c r="K147" s="28">
        <v>0</v>
      </c>
      <c r="L147" s="28">
        <v>21</v>
      </c>
      <c r="M147" s="28">
        <v>16</v>
      </c>
      <c r="N147" s="28"/>
      <c r="O147" s="29">
        <f t="shared" si="3"/>
        <v>37</v>
      </c>
    </row>
    <row r="148" spans="1:15">
      <c r="A148">
        <v>28</v>
      </c>
      <c r="B148" s="30" t="s">
        <v>111</v>
      </c>
      <c r="C148" s="30">
        <v>320</v>
      </c>
      <c r="D148" s="30">
        <v>100</v>
      </c>
      <c r="E148" s="30">
        <v>0</v>
      </c>
      <c r="F148" s="30">
        <v>0</v>
      </c>
      <c r="G148" s="30">
        <v>0</v>
      </c>
      <c r="H148" s="30">
        <v>0</v>
      </c>
      <c r="I148" s="28">
        <v>0</v>
      </c>
      <c r="J148" s="28">
        <v>93</v>
      </c>
      <c r="K148" s="28">
        <v>0</v>
      </c>
      <c r="L148" s="28">
        <v>140</v>
      </c>
      <c r="M148" s="28">
        <v>140</v>
      </c>
      <c r="N148" s="28"/>
      <c r="O148" s="29">
        <f t="shared" si="3"/>
        <v>793</v>
      </c>
    </row>
    <row r="149" spans="1:15">
      <c r="A149">
        <v>29</v>
      </c>
      <c r="B149" s="28" t="s">
        <v>112</v>
      </c>
      <c r="C149" s="28">
        <v>110</v>
      </c>
      <c r="D149" s="28">
        <v>190</v>
      </c>
      <c r="E149" s="28">
        <v>22</v>
      </c>
      <c r="F149" s="28">
        <v>142</v>
      </c>
      <c r="G149" s="28">
        <v>590</v>
      </c>
      <c r="H149" s="28">
        <v>295</v>
      </c>
      <c r="I149" s="28">
        <v>340</v>
      </c>
      <c r="J149" s="28">
        <v>88</v>
      </c>
      <c r="K149" s="28">
        <v>38</v>
      </c>
      <c r="L149" s="28">
        <v>252</v>
      </c>
      <c r="M149" s="28">
        <v>309</v>
      </c>
      <c r="N149" s="28"/>
      <c r="O149" s="29">
        <f t="shared" si="3"/>
        <v>2376</v>
      </c>
    </row>
    <row r="150" spans="1:15">
      <c r="A150">
        <v>30</v>
      </c>
      <c r="B150" s="28" t="s">
        <v>47</v>
      </c>
      <c r="C150" s="28">
        <v>0</v>
      </c>
      <c r="D150" s="28">
        <v>0</v>
      </c>
      <c r="E150" s="28">
        <v>0</v>
      </c>
      <c r="F150" s="28">
        <v>0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28">
        <v>10</v>
      </c>
      <c r="M150" s="28"/>
      <c r="N150" s="28"/>
      <c r="O150" s="29">
        <f t="shared" si="3"/>
        <v>10</v>
      </c>
    </row>
    <row r="151" spans="1:15">
      <c r="A151">
        <v>31</v>
      </c>
      <c r="B151" s="28" t="s">
        <v>48</v>
      </c>
      <c r="C151" s="28">
        <v>36</v>
      </c>
      <c r="D151" s="28">
        <v>23</v>
      </c>
      <c r="E151" s="28">
        <v>11</v>
      </c>
      <c r="F151" s="28">
        <v>0</v>
      </c>
      <c r="G151" s="28">
        <v>0</v>
      </c>
      <c r="H151" s="28">
        <v>0</v>
      </c>
      <c r="I151" s="28">
        <v>0</v>
      </c>
      <c r="J151" s="28">
        <v>40</v>
      </c>
      <c r="K151" s="28">
        <v>20</v>
      </c>
      <c r="L151" s="28">
        <v>0</v>
      </c>
      <c r="M151" s="28">
        <v>0</v>
      </c>
      <c r="N151" s="28"/>
      <c r="O151" s="29">
        <f t="shared" si="3"/>
        <v>130</v>
      </c>
    </row>
    <row r="152" spans="1:15">
      <c r="A152">
        <v>32</v>
      </c>
      <c r="B152" s="28" t="s">
        <v>50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v>44</v>
      </c>
      <c r="L152" s="28">
        <v>40</v>
      </c>
      <c r="M152" s="28">
        <v>44</v>
      </c>
      <c r="N152" s="28"/>
      <c r="O152" s="29">
        <f t="shared" si="3"/>
        <v>128</v>
      </c>
    </row>
    <row r="153" spans="1:15">
      <c r="A153">
        <v>33</v>
      </c>
      <c r="B153" s="28" t="s">
        <v>51</v>
      </c>
      <c r="C153" s="28">
        <v>0</v>
      </c>
      <c r="D153" s="28">
        <v>0</v>
      </c>
      <c r="E153" s="28">
        <v>133</v>
      </c>
      <c r="F153" s="28">
        <v>70</v>
      </c>
      <c r="G153" s="28">
        <v>131</v>
      </c>
      <c r="H153" s="28">
        <v>32</v>
      </c>
      <c r="I153" s="28">
        <v>30</v>
      </c>
      <c r="J153" s="28">
        <v>0</v>
      </c>
      <c r="K153" s="28">
        <v>8</v>
      </c>
      <c r="L153" s="28">
        <v>224</v>
      </c>
      <c r="M153" s="28">
        <v>231</v>
      </c>
      <c r="N153" s="28"/>
      <c r="O153" s="29">
        <f t="shared" si="3"/>
        <v>859</v>
      </c>
    </row>
    <row r="154" spans="1:15">
      <c r="A154">
        <v>34</v>
      </c>
      <c r="B154" s="28" t="s">
        <v>52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I154" s="28">
        <v>0</v>
      </c>
      <c r="J154" s="28">
        <v>0</v>
      </c>
      <c r="K154" s="28">
        <v>0</v>
      </c>
      <c r="L154" s="28">
        <v>50</v>
      </c>
      <c r="M154" s="28">
        <v>30</v>
      </c>
      <c r="N154" s="28"/>
      <c r="O154" s="29">
        <f t="shared" si="3"/>
        <v>80</v>
      </c>
    </row>
    <row r="155" spans="1:15">
      <c r="A155">
        <v>35</v>
      </c>
      <c r="B155" s="30" t="s">
        <v>53</v>
      </c>
      <c r="C155" s="30">
        <v>0</v>
      </c>
      <c r="D155" s="30">
        <v>0</v>
      </c>
      <c r="E155" s="30">
        <v>0</v>
      </c>
      <c r="F155" s="30">
        <v>1495</v>
      </c>
      <c r="G155" s="30">
        <v>0</v>
      </c>
      <c r="H155" s="30">
        <v>0</v>
      </c>
      <c r="I155" s="28">
        <v>0</v>
      </c>
      <c r="J155" s="28">
        <v>18</v>
      </c>
      <c r="K155" s="28">
        <v>0</v>
      </c>
      <c r="L155" s="28">
        <v>0</v>
      </c>
      <c r="M155" s="28"/>
      <c r="N155" s="28"/>
      <c r="O155" s="29">
        <f t="shared" si="3"/>
        <v>1513</v>
      </c>
    </row>
    <row r="156" spans="1:15">
      <c r="A156">
        <v>36</v>
      </c>
      <c r="B156" s="30" t="s">
        <v>54</v>
      </c>
      <c r="C156" s="30">
        <v>189</v>
      </c>
      <c r="D156" s="30">
        <v>118</v>
      </c>
      <c r="E156" s="30">
        <v>770</v>
      </c>
      <c r="F156" s="30">
        <v>0</v>
      </c>
      <c r="G156" s="30">
        <v>762</v>
      </c>
      <c r="H156" s="30">
        <v>900</v>
      </c>
      <c r="I156" s="28">
        <v>500</v>
      </c>
      <c r="J156" s="28">
        <v>800</v>
      </c>
      <c r="K156" s="28">
        <v>1075</v>
      </c>
      <c r="L156" s="28">
        <v>401</v>
      </c>
      <c r="M156" s="28">
        <v>890</v>
      </c>
      <c r="N156" s="28"/>
      <c r="O156" s="29">
        <f t="shared" si="3"/>
        <v>6405</v>
      </c>
    </row>
    <row r="157" spans="1:15">
      <c r="A157">
        <v>37</v>
      </c>
      <c r="B157" s="30" t="s">
        <v>55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28">
        <v>0</v>
      </c>
      <c r="J157" s="28">
        <v>0</v>
      </c>
      <c r="K157" s="28">
        <v>0</v>
      </c>
      <c r="L157" s="28">
        <v>228</v>
      </c>
      <c r="M157" s="28">
        <v>0</v>
      </c>
      <c r="N157" s="28"/>
      <c r="O157" s="29">
        <f t="shared" si="3"/>
        <v>228</v>
      </c>
    </row>
    <row r="158" spans="1:15">
      <c r="A158">
        <v>38</v>
      </c>
      <c r="B158" s="30" t="s">
        <v>56</v>
      </c>
      <c r="C158" s="30">
        <v>0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28">
        <v>0</v>
      </c>
      <c r="J158" s="28">
        <v>72</v>
      </c>
      <c r="K158" s="28">
        <v>360</v>
      </c>
      <c r="L158" s="28">
        <v>480</v>
      </c>
      <c r="M158" s="28">
        <v>350</v>
      </c>
      <c r="N158" s="28"/>
      <c r="O158" s="29">
        <f t="shared" si="3"/>
        <v>1262</v>
      </c>
    </row>
    <row r="159" spans="1:15">
      <c r="A159">
        <v>39</v>
      </c>
      <c r="B159" s="30" t="s">
        <v>57</v>
      </c>
      <c r="C159" s="30">
        <v>0</v>
      </c>
      <c r="D159" s="30">
        <v>248</v>
      </c>
      <c r="E159" s="30">
        <v>282</v>
      </c>
      <c r="F159" s="30">
        <v>0</v>
      </c>
      <c r="G159" s="30">
        <v>432</v>
      </c>
      <c r="H159" s="30">
        <v>217</v>
      </c>
      <c r="I159" s="28">
        <v>85</v>
      </c>
      <c r="J159" s="28">
        <v>15</v>
      </c>
      <c r="K159" s="28">
        <v>62</v>
      </c>
      <c r="L159" s="28">
        <v>0</v>
      </c>
      <c r="M159" s="28">
        <v>55</v>
      </c>
      <c r="N159" s="28"/>
      <c r="O159" s="29">
        <f t="shared" si="3"/>
        <v>1396</v>
      </c>
    </row>
    <row r="160" spans="1:15">
      <c r="A160">
        <v>40</v>
      </c>
      <c r="B160" s="28" t="s">
        <v>58</v>
      </c>
      <c r="C160" s="28">
        <v>253</v>
      </c>
      <c r="D160" s="28">
        <v>70</v>
      </c>
      <c r="E160" s="28">
        <v>90</v>
      </c>
      <c r="F160" s="28">
        <v>52</v>
      </c>
      <c r="G160" s="28">
        <v>110</v>
      </c>
      <c r="H160" s="28">
        <v>0</v>
      </c>
      <c r="I160" s="28">
        <v>90</v>
      </c>
      <c r="J160" s="28">
        <v>0</v>
      </c>
      <c r="K160" s="28">
        <v>0</v>
      </c>
      <c r="L160" s="28">
        <v>40</v>
      </c>
      <c r="M160" s="28">
        <v>63</v>
      </c>
      <c r="N160" s="28"/>
      <c r="O160" s="29">
        <f t="shared" si="3"/>
        <v>768</v>
      </c>
    </row>
    <row r="161" spans="1:15">
      <c r="A161">
        <v>41</v>
      </c>
      <c r="B161" s="28" t="s">
        <v>113</v>
      </c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>
        <v>90</v>
      </c>
      <c r="N161" s="28"/>
      <c r="O161" s="29"/>
    </row>
    <row r="162" spans="1:15">
      <c r="A162">
        <v>42</v>
      </c>
      <c r="B162" s="28" t="s">
        <v>59</v>
      </c>
      <c r="C162" s="28">
        <v>0</v>
      </c>
      <c r="D162" s="28">
        <v>0</v>
      </c>
      <c r="E162" s="28">
        <v>0</v>
      </c>
      <c r="F162" s="28">
        <v>0</v>
      </c>
      <c r="G162" s="28">
        <v>0</v>
      </c>
      <c r="H162" s="28">
        <v>0</v>
      </c>
      <c r="I162" s="28">
        <v>0</v>
      </c>
      <c r="J162" s="28">
        <v>0</v>
      </c>
      <c r="K162" s="28">
        <v>0</v>
      </c>
      <c r="L162" s="28">
        <v>4</v>
      </c>
      <c r="M162" s="28">
        <v>0</v>
      </c>
      <c r="N162" s="28"/>
      <c r="O162" s="29">
        <f t="shared" si="3"/>
        <v>4</v>
      </c>
    </row>
    <row r="163" spans="1:15">
      <c r="A163">
        <v>43</v>
      </c>
      <c r="B163" s="28" t="s">
        <v>60</v>
      </c>
      <c r="C163" s="28">
        <v>0</v>
      </c>
      <c r="D163" s="28">
        <v>0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10</v>
      </c>
      <c r="M163" s="28">
        <v>13</v>
      </c>
      <c r="N163" s="28"/>
      <c r="O163" s="29">
        <f t="shared" si="3"/>
        <v>23</v>
      </c>
    </row>
    <row r="164" spans="1:15">
      <c r="A164">
        <v>44</v>
      </c>
      <c r="B164" s="28" t="s">
        <v>61</v>
      </c>
      <c r="C164" s="28">
        <v>4685</v>
      </c>
      <c r="D164" s="28">
        <v>2473</v>
      </c>
      <c r="E164" s="28">
        <v>2141</v>
      </c>
      <c r="F164" s="28">
        <v>2276</v>
      </c>
      <c r="G164" s="28">
        <v>2173</v>
      </c>
      <c r="H164" s="28">
        <v>2645</v>
      </c>
      <c r="I164" s="28">
        <v>2194</v>
      </c>
      <c r="J164" s="28">
        <v>2019</v>
      </c>
      <c r="K164" s="28">
        <v>1893</v>
      </c>
      <c r="L164" s="28">
        <v>3042</v>
      </c>
      <c r="M164" s="28">
        <v>3084</v>
      </c>
      <c r="N164" s="28"/>
      <c r="O164" s="29">
        <f t="shared" si="3"/>
        <v>28625</v>
      </c>
    </row>
    <row r="165" spans="1:15">
      <c r="A165">
        <v>45</v>
      </c>
      <c r="B165" s="28" t="s">
        <v>62</v>
      </c>
      <c r="C165" s="28">
        <v>0</v>
      </c>
      <c r="D165" s="28">
        <v>12</v>
      </c>
      <c r="E165" s="28">
        <v>10</v>
      </c>
      <c r="F165" s="28">
        <v>8</v>
      </c>
      <c r="G165" s="28">
        <v>0</v>
      </c>
      <c r="H165" s="28">
        <v>0</v>
      </c>
      <c r="I165" s="28">
        <v>0</v>
      </c>
      <c r="J165" s="28">
        <v>60</v>
      </c>
      <c r="K165" s="28">
        <v>0</v>
      </c>
      <c r="L165" s="28">
        <v>256</v>
      </c>
      <c r="M165" s="28">
        <v>170</v>
      </c>
      <c r="N165" s="28"/>
      <c r="O165" s="29">
        <f t="shared" si="3"/>
        <v>516</v>
      </c>
    </row>
    <row r="166" spans="1:15">
      <c r="A166">
        <v>46</v>
      </c>
      <c r="B166" s="28" t="s">
        <v>63</v>
      </c>
      <c r="C166" s="28">
        <v>2990</v>
      </c>
      <c r="D166" s="28">
        <v>2130</v>
      </c>
      <c r="E166" s="28">
        <v>1250</v>
      </c>
      <c r="F166" s="28">
        <v>1594</v>
      </c>
      <c r="G166" s="28">
        <v>1375</v>
      </c>
      <c r="H166" s="28">
        <v>0</v>
      </c>
      <c r="I166" s="28">
        <v>1196</v>
      </c>
      <c r="J166" s="28">
        <v>1744</v>
      </c>
      <c r="K166" s="28">
        <v>896</v>
      </c>
      <c r="L166" s="28">
        <v>1571</v>
      </c>
      <c r="M166" s="28">
        <v>489</v>
      </c>
      <c r="N166" s="28"/>
      <c r="O166" s="29">
        <f t="shared" si="3"/>
        <v>15235</v>
      </c>
    </row>
    <row r="167" spans="1:15">
      <c r="A167">
        <v>47</v>
      </c>
      <c r="B167" s="28" t="s">
        <v>114</v>
      </c>
      <c r="C167" s="28">
        <v>703</v>
      </c>
      <c r="D167" s="28">
        <v>1490</v>
      </c>
      <c r="E167" s="28">
        <v>1719</v>
      </c>
      <c r="F167" s="28">
        <v>1320</v>
      </c>
      <c r="G167" s="28">
        <v>1487</v>
      </c>
      <c r="H167" s="28">
        <v>665</v>
      </c>
      <c r="I167" s="30">
        <v>597</v>
      </c>
      <c r="J167" s="30">
        <v>839</v>
      </c>
      <c r="K167" s="30">
        <v>2118</v>
      </c>
      <c r="L167" s="30">
        <v>2516</v>
      </c>
      <c r="M167" s="30">
        <v>1876</v>
      </c>
      <c r="N167" s="30"/>
      <c r="O167" s="29">
        <f t="shared" si="3"/>
        <v>15330</v>
      </c>
    </row>
    <row r="168" spans="1:15">
      <c r="A168">
        <v>48</v>
      </c>
      <c r="B168" s="28" t="s">
        <v>66</v>
      </c>
      <c r="C168" s="28">
        <v>90</v>
      </c>
      <c r="D168" s="28">
        <v>90</v>
      </c>
      <c r="E168" s="28">
        <v>100</v>
      </c>
      <c r="F168" s="28">
        <v>90</v>
      </c>
      <c r="G168" s="28">
        <v>190</v>
      </c>
      <c r="H168" s="28">
        <v>30</v>
      </c>
      <c r="I168" s="30">
        <v>40</v>
      </c>
      <c r="J168" s="30">
        <v>20</v>
      </c>
      <c r="K168" s="30">
        <v>21</v>
      </c>
      <c r="L168" s="30">
        <v>34</v>
      </c>
      <c r="M168" s="30">
        <v>22</v>
      </c>
      <c r="N168" s="30"/>
      <c r="O168" s="29">
        <f t="shared" si="3"/>
        <v>727</v>
      </c>
    </row>
    <row r="169" spans="1:15">
      <c r="A169">
        <v>49</v>
      </c>
      <c r="B169" s="28" t="s">
        <v>67</v>
      </c>
      <c r="C169" s="28">
        <v>17</v>
      </c>
      <c r="D169" s="28">
        <v>10</v>
      </c>
      <c r="E169" s="28">
        <v>0</v>
      </c>
      <c r="F169" s="28">
        <v>0</v>
      </c>
      <c r="G169" s="28">
        <v>0</v>
      </c>
      <c r="H169" s="28">
        <v>0</v>
      </c>
      <c r="I169" s="30">
        <v>0</v>
      </c>
      <c r="J169" s="30">
        <v>0</v>
      </c>
      <c r="K169" s="30">
        <v>140</v>
      </c>
      <c r="L169" s="30">
        <v>90</v>
      </c>
      <c r="M169" s="30"/>
      <c r="N169" s="30"/>
      <c r="O169" s="29">
        <f t="shared" si="3"/>
        <v>257</v>
      </c>
    </row>
    <row r="170" spans="1:15">
      <c r="A170">
        <v>50</v>
      </c>
      <c r="B170" s="28" t="s">
        <v>68</v>
      </c>
      <c r="C170" s="28">
        <v>1400</v>
      </c>
      <c r="D170" s="28">
        <v>909</v>
      </c>
      <c r="E170" s="28">
        <v>750</v>
      </c>
      <c r="F170" s="28">
        <v>807</v>
      </c>
      <c r="G170" s="28">
        <v>640</v>
      </c>
      <c r="H170" s="28">
        <v>230</v>
      </c>
      <c r="I170" s="30">
        <v>140</v>
      </c>
      <c r="J170" s="30">
        <v>142</v>
      </c>
      <c r="K170" s="30">
        <v>56</v>
      </c>
      <c r="L170" s="30">
        <v>30</v>
      </c>
      <c r="M170" s="30">
        <v>53</v>
      </c>
      <c r="N170" s="30"/>
      <c r="O170" s="29">
        <f t="shared" si="3"/>
        <v>5157</v>
      </c>
    </row>
    <row r="171" spans="1:15">
      <c r="A171">
        <v>51</v>
      </c>
      <c r="B171" s="30" t="s">
        <v>69</v>
      </c>
      <c r="C171" s="30">
        <v>14</v>
      </c>
      <c r="D171" s="30">
        <v>11</v>
      </c>
      <c r="E171" s="30">
        <v>400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/>
      <c r="N171" s="30"/>
      <c r="O171" s="29">
        <f t="shared" si="3"/>
        <v>425</v>
      </c>
    </row>
    <row r="172" spans="1:15">
      <c r="A172">
        <v>52</v>
      </c>
      <c r="B172" s="28" t="s">
        <v>70</v>
      </c>
      <c r="C172" s="28">
        <v>0</v>
      </c>
      <c r="D172" s="28">
        <v>0</v>
      </c>
      <c r="E172" s="28">
        <v>28</v>
      </c>
      <c r="F172" s="28">
        <v>16</v>
      </c>
      <c r="G172" s="28">
        <v>16</v>
      </c>
      <c r="H172" s="28">
        <v>13</v>
      </c>
      <c r="I172" s="30">
        <v>6</v>
      </c>
      <c r="J172" s="30">
        <v>0</v>
      </c>
      <c r="K172" s="30">
        <v>0</v>
      </c>
      <c r="L172" s="30">
        <v>2</v>
      </c>
      <c r="M172" s="30"/>
      <c r="N172" s="30"/>
      <c r="O172" s="29">
        <f t="shared" si="3"/>
        <v>81</v>
      </c>
    </row>
    <row r="173" spans="1:15">
      <c r="A173">
        <v>53</v>
      </c>
      <c r="B173" s="30" t="s">
        <v>71</v>
      </c>
      <c r="C173" s="30">
        <v>0</v>
      </c>
      <c r="D173" s="30">
        <v>500</v>
      </c>
      <c r="E173" s="30">
        <v>467</v>
      </c>
      <c r="F173" s="30">
        <v>582</v>
      </c>
      <c r="G173" s="30">
        <v>380</v>
      </c>
      <c r="H173" s="30">
        <v>390</v>
      </c>
      <c r="I173" s="30">
        <v>300</v>
      </c>
      <c r="J173" s="30">
        <v>240</v>
      </c>
      <c r="K173" s="30">
        <v>289</v>
      </c>
      <c r="L173" s="30">
        <v>227</v>
      </c>
      <c r="M173" s="30">
        <v>90</v>
      </c>
      <c r="N173" s="30"/>
      <c r="O173" s="29">
        <f t="shared" si="3"/>
        <v>3465</v>
      </c>
    </row>
    <row r="174" spans="1:15">
      <c r="A174">
        <v>54</v>
      </c>
      <c r="B174" s="30" t="s">
        <v>72</v>
      </c>
      <c r="C174" s="30">
        <v>460</v>
      </c>
      <c r="D174" s="30">
        <v>500</v>
      </c>
      <c r="E174" s="30">
        <v>400</v>
      </c>
      <c r="F174" s="30">
        <v>50</v>
      </c>
      <c r="G174" s="30">
        <v>560</v>
      </c>
      <c r="H174" s="30">
        <v>440</v>
      </c>
      <c r="I174" s="30">
        <v>50</v>
      </c>
      <c r="J174" s="30">
        <v>40</v>
      </c>
      <c r="K174" s="30">
        <v>19</v>
      </c>
      <c r="L174" s="30">
        <v>18</v>
      </c>
      <c r="M174" s="30">
        <v>27</v>
      </c>
      <c r="N174" s="30"/>
      <c r="O174" s="29">
        <f t="shared" si="3"/>
        <v>2564</v>
      </c>
    </row>
    <row r="175" spans="1:15">
      <c r="A175">
        <v>55</v>
      </c>
      <c r="B175" s="30" t="s">
        <v>73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70</v>
      </c>
      <c r="K175" s="30">
        <v>0</v>
      </c>
      <c r="L175" s="30">
        <v>44</v>
      </c>
      <c r="M175" s="30">
        <v>25</v>
      </c>
      <c r="N175" s="30"/>
      <c r="O175" s="29">
        <f t="shared" si="3"/>
        <v>139</v>
      </c>
    </row>
    <row r="176" spans="1:15">
      <c r="A176">
        <v>56</v>
      </c>
      <c r="B176" s="30" t="s">
        <v>74</v>
      </c>
      <c r="C176" s="30">
        <v>72</v>
      </c>
      <c r="D176" s="30">
        <v>38</v>
      </c>
      <c r="E176" s="30">
        <v>40</v>
      </c>
      <c r="F176" s="30">
        <v>6</v>
      </c>
      <c r="G176" s="30">
        <v>0</v>
      </c>
      <c r="H176" s="30">
        <v>0</v>
      </c>
      <c r="I176" s="30">
        <v>0</v>
      </c>
      <c r="J176" s="30">
        <v>0</v>
      </c>
      <c r="K176" s="30">
        <v>56</v>
      </c>
      <c r="L176" s="30">
        <v>89</v>
      </c>
      <c r="M176" s="30">
        <v>97</v>
      </c>
      <c r="N176" s="30"/>
      <c r="O176" s="29">
        <f t="shared" si="3"/>
        <v>398</v>
      </c>
    </row>
    <row r="177" spans="1:15">
      <c r="A177">
        <v>57</v>
      </c>
      <c r="B177" s="28" t="s">
        <v>75</v>
      </c>
      <c r="C177" s="28">
        <v>0</v>
      </c>
      <c r="D177" s="28">
        <v>0</v>
      </c>
      <c r="E177" s="28">
        <v>0</v>
      </c>
      <c r="F177" s="28">
        <v>0</v>
      </c>
      <c r="G177" s="28">
        <v>4</v>
      </c>
      <c r="H177" s="28">
        <v>5</v>
      </c>
      <c r="I177" s="30">
        <v>5</v>
      </c>
      <c r="J177" s="30">
        <v>4</v>
      </c>
      <c r="K177" s="30">
        <v>9</v>
      </c>
      <c r="L177" s="30">
        <v>14</v>
      </c>
      <c r="M177" s="30">
        <v>23</v>
      </c>
      <c r="N177" s="30"/>
      <c r="O177" s="29">
        <f t="shared" si="3"/>
        <v>64</v>
      </c>
    </row>
    <row r="178" spans="1:15">
      <c r="A178">
        <v>58</v>
      </c>
      <c r="B178" s="28" t="s">
        <v>76</v>
      </c>
      <c r="C178" s="30">
        <v>0</v>
      </c>
      <c r="D178" s="30">
        <v>9</v>
      </c>
      <c r="E178" s="30">
        <v>0</v>
      </c>
      <c r="F178" s="30">
        <v>0</v>
      </c>
      <c r="G178" s="28">
        <v>0</v>
      </c>
      <c r="H178" s="28">
        <v>0</v>
      </c>
      <c r="I178" s="30">
        <v>0</v>
      </c>
      <c r="J178" s="30">
        <v>0</v>
      </c>
      <c r="K178" s="30">
        <v>0</v>
      </c>
      <c r="L178" s="30">
        <v>0</v>
      </c>
      <c r="M178" s="30"/>
      <c r="N178" s="30"/>
      <c r="O178" s="29">
        <f t="shared" si="3"/>
        <v>9</v>
      </c>
    </row>
    <row r="179" spans="1:15">
      <c r="A179">
        <v>59</v>
      </c>
      <c r="B179" s="28" t="s">
        <v>77</v>
      </c>
      <c r="C179" s="30">
        <v>0</v>
      </c>
      <c r="D179" s="30">
        <v>0</v>
      </c>
      <c r="E179" s="30">
        <v>0</v>
      </c>
      <c r="F179" s="30">
        <v>0</v>
      </c>
      <c r="G179" s="28">
        <v>0</v>
      </c>
      <c r="H179" s="28">
        <v>0</v>
      </c>
      <c r="I179" s="30">
        <v>0</v>
      </c>
      <c r="J179" s="30">
        <v>77</v>
      </c>
      <c r="K179" s="30">
        <v>105</v>
      </c>
      <c r="L179" s="30">
        <v>119</v>
      </c>
      <c r="M179" s="30"/>
      <c r="N179" s="30"/>
      <c r="O179" s="29">
        <f t="shared" si="3"/>
        <v>301</v>
      </c>
    </row>
    <row r="180" spans="1:15">
      <c r="A180">
        <v>60</v>
      </c>
      <c r="B180" s="30" t="s">
        <v>78</v>
      </c>
      <c r="C180" s="30">
        <v>490</v>
      </c>
      <c r="D180" s="30">
        <v>590</v>
      </c>
      <c r="E180" s="30">
        <v>190</v>
      </c>
      <c r="F180" s="30">
        <v>890</v>
      </c>
      <c r="G180" s="30">
        <v>920</v>
      </c>
      <c r="H180" s="30">
        <v>730</v>
      </c>
      <c r="I180" s="30">
        <v>650</v>
      </c>
      <c r="J180" s="30">
        <v>600</v>
      </c>
      <c r="K180" s="30">
        <v>770</v>
      </c>
      <c r="L180" s="30">
        <v>390</v>
      </c>
      <c r="M180" s="30">
        <v>200</v>
      </c>
      <c r="N180" s="30"/>
      <c r="O180" s="29">
        <f t="shared" si="3"/>
        <v>6420</v>
      </c>
    </row>
    <row r="181" spans="1:15">
      <c r="A181">
        <v>61</v>
      </c>
      <c r="B181" s="30" t="s">
        <v>79</v>
      </c>
      <c r="C181" s="30">
        <v>0</v>
      </c>
      <c r="D181" s="30">
        <v>80</v>
      </c>
      <c r="E181" s="30">
        <v>200</v>
      </c>
      <c r="F181" s="30">
        <v>60</v>
      </c>
      <c r="G181" s="30">
        <v>736</v>
      </c>
      <c r="H181" s="30">
        <v>0</v>
      </c>
      <c r="I181" s="30">
        <v>496</v>
      </c>
      <c r="J181" s="30">
        <v>400</v>
      </c>
      <c r="K181" s="30">
        <v>435</v>
      </c>
      <c r="L181" s="30">
        <v>326</v>
      </c>
      <c r="M181" s="30">
        <v>400</v>
      </c>
      <c r="N181" s="30"/>
      <c r="O181" s="29">
        <f t="shared" si="3"/>
        <v>3133</v>
      </c>
    </row>
    <row r="182" spans="1:15">
      <c r="A182">
        <v>62</v>
      </c>
      <c r="B182" s="30" t="s">
        <v>81</v>
      </c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>
        <v>480</v>
      </c>
      <c r="N182" s="30"/>
      <c r="O182" s="29"/>
    </row>
    <row r="183" spans="1:15">
      <c r="A183">
        <v>63</v>
      </c>
      <c r="B183" s="30" t="s">
        <v>82</v>
      </c>
      <c r="C183" s="30">
        <v>2800</v>
      </c>
      <c r="D183" s="30">
        <v>800</v>
      </c>
      <c r="E183" s="30">
        <v>784</v>
      </c>
      <c r="F183" s="30">
        <v>1020</v>
      </c>
      <c r="G183" s="30">
        <v>205</v>
      </c>
      <c r="H183" s="30">
        <v>694</v>
      </c>
      <c r="I183" s="30">
        <v>0</v>
      </c>
      <c r="J183" s="30">
        <v>320</v>
      </c>
      <c r="K183" s="30">
        <v>100</v>
      </c>
      <c r="L183" s="30">
        <v>2699</v>
      </c>
      <c r="M183" s="30">
        <v>3188</v>
      </c>
      <c r="N183" s="30"/>
      <c r="O183" s="29">
        <f t="shared" si="3"/>
        <v>12610</v>
      </c>
    </row>
    <row r="184" spans="1:15">
      <c r="A184">
        <v>64</v>
      </c>
      <c r="B184" s="30" t="s">
        <v>115</v>
      </c>
      <c r="C184" s="30">
        <v>0</v>
      </c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600</v>
      </c>
      <c r="L184" s="30">
        <v>670</v>
      </c>
      <c r="M184" s="30">
        <v>500</v>
      </c>
      <c r="N184" s="30"/>
      <c r="O184" s="29">
        <f t="shared" si="3"/>
        <v>1770</v>
      </c>
    </row>
    <row r="185" spans="1:15">
      <c r="A185">
        <v>65</v>
      </c>
      <c r="B185" s="30" t="s">
        <v>84</v>
      </c>
      <c r="C185" s="30">
        <v>0</v>
      </c>
      <c r="D185" s="30">
        <v>0</v>
      </c>
      <c r="E185" s="30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285</v>
      </c>
      <c r="M185" s="30">
        <v>224</v>
      </c>
      <c r="N185" s="30"/>
      <c r="O185" s="29">
        <f t="shared" ref="O185:O208" si="4">SUM(C185:N185)</f>
        <v>509</v>
      </c>
    </row>
    <row r="186" spans="1:15">
      <c r="A186">
        <v>66</v>
      </c>
      <c r="B186" s="30" t="s">
        <v>85</v>
      </c>
      <c r="C186" s="30">
        <v>2622</v>
      </c>
      <c r="D186" s="30">
        <v>884</v>
      </c>
      <c r="E186" s="30">
        <v>597</v>
      </c>
      <c r="F186" s="30">
        <v>430</v>
      </c>
      <c r="G186" s="30">
        <v>812</v>
      </c>
      <c r="H186" s="30">
        <v>700</v>
      </c>
      <c r="I186" s="30">
        <v>450</v>
      </c>
      <c r="J186" s="30">
        <v>480</v>
      </c>
      <c r="K186" s="30">
        <v>300</v>
      </c>
      <c r="L186" s="30">
        <v>405</v>
      </c>
      <c r="M186" s="30">
        <v>400</v>
      </c>
      <c r="N186" s="30"/>
      <c r="O186" s="29">
        <f t="shared" si="4"/>
        <v>8080</v>
      </c>
    </row>
    <row r="187" spans="1:15">
      <c r="A187">
        <v>67</v>
      </c>
      <c r="B187" s="30" t="s">
        <v>87</v>
      </c>
      <c r="C187" s="30">
        <v>180</v>
      </c>
      <c r="D187" s="30">
        <v>100</v>
      </c>
      <c r="E187" s="30">
        <v>80</v>
      </c>
      <c r="F187" s="30">
        <v>0</v>
      </c>
      <c r="G187" s="30">
        <v>60</v>
      </c>
      <c r="H187" s="30">
        <v>160</v>
      </c>
      <c r="I187" s="30">
        <v>17</v>
      </c>
      <c r="J187" s="30">
        <v>0</v>
      </c>
      <c r="K187" s="30">
        <v>0</v>
      </c>
      <c r="L187" s="30">
        <v>14</v>
      </c>
      <c r="M187" s="30">
        <v>9</v>
      </c>
      <c r="N187" s="30"/>
      <c r="O187" s="29">
        <f t="shared" si="4"/>
        <v>620</v>
      </c>
    </row>
    <row r="188" spans="1:15">
      <c r="A188">
        <v>68</v>
      </c>
      <c r="B188" s="28" t="s">
        <v>88</v>
      </c>
      <c r="C188" s="28">
        <v>253</v>
      </c>
      <c r="D188" s="28">
        <v>90</v>
      </c>
      <c r="E188" s="28">
        <v>570</v>
      </c>
      <c r="F188" s="28">
        <v>540</v>
      </c>
      <c r="G188" s="28">
        <v>220</v>
      </c>
      <c r="H188" s="28">
        <v>0</v>
      </c>
      <c r="I188" s="30">
        <v>60</v>
      </c>
      <c r="J188" s="30">
        <v>246</v>
      </c>
      <c r="K188" s="30">
        <v>268</v>
      </c>
      <c r="L188" s="30">
        <v>314</v>
      </c>
      <c r="M188" s="30">
        <v>265</v>
      </c>
      <c r="N188" s="30"/>
      <c r="O188" s="29">
        <f t="shared" si="4"/>
        <v>2826</v>
      </c>
    </row>
    <row r="189" spans="1:15">
      <c r="A189">
        <v>69</v>
      </c>
      <c r="B189" s="28" t="s">
        <v>89</v>
      </c>
      <c r="C189" s="28">
        <v>0</v>
      </c>
      <c r="D189" s="28">
        <v>0</v>
      </c>
      <c r="E189" s="28">
        <v>0</v>
      </c>
      <c r="F189" s="28">
        <v>0</v>
      </c>
      <c r="G189" s="28">
        <v>0</v>
      </c>
      <c r="H189" s="28">
        <v>0</v>
      </c>
      <c r="I189" s="30">
        <v>0</v>
      </c>
      <c r="J189" s="30">
        <v>0</v>
      </c>
      <c r="K189" s="30">
        <v>0</v>
      </c>
      <c r="L189" s="30">
        <v>13</v>
      </c>
      <c r="M189" s="30">
        <v>0</v>
      </c>
      <c r="N189" s="30"/>
      <c r="O189" s="29">
        <f t="shared" si="4"/>
        <v>13</v>
      </c>
    </row>
    <row r="190" spans="1:15">
      <c r="A190">
        <v>70</v>
      </c>
      <c r="B190" s="30" t="s">
        <v>90</v>
      </c>
      <c r="C190" s="30">
        <v>936</v>
      </c>
      <c r="D190" s="30">
        <v>810</v>
      </c>
      <c r="E190" s="30">
        <v>949</v>
      </c>
      <c r="F190" s="30">
        <v>819</v>
      </c>
      <c r="G190" s="30">
        <v>840</v>
      </c>
      <c r="H190" s="30">
        <v>609</v>
      </c>
      <c r="I190" s="30">
        <v>646</v>
      </c>
      <c r="J190" s="30">
        <v>420</v>
      </c>
      <c r="K190" s="30">
        <v>434</v>
      </c>
      <c r="L190" s="30">
        <v>364</v>
      </c>
      <c r="M190" s="30">
        <v>329</v>
      </c>
      <c r="N190" s="30"/>
      <c r="O190" s="29">
        <f t="shared" si="4"/>
        <v>7156</v>
      </c>
    </row>
    <row r="191" spans="1:15">
      <c r="A191">
        <v>71</v>
      </c>
      <c r="B191" s="28" t="s">
        <v>91</v>
      </c>
      <c r="C191" s="28">
        <v>125</v>
      </c>
      <c r="D191" s="28">
        <v>70</v>
      </c>
      <c r="E191" s="28">
        <v>70</v>
      </c>
      <c r="F191" s="28">
        <v>70</v>
      </c>
      <c r="G191" s="28">
        <v>500</v>
      </c>
      <c r="H191" s="28">
        <v>573</v>
      </c>
      <c r="I191" s="30">
        <v>621</v>
      </c>
      <c r="J191" s="30">
        <v>0</v>
      </c>
      <c r="K191" s="30">
        <v>500</v>
      </c>
      <c r="L191" s="30">
        <v>420</v>
      </c>
      <c r="M191" s="30">
        <v>520</v>
      </c>
      <c r="N191" s="30"/>
      <c r="O191" s="29">
        <f t="shared" si="4"/>
        <v>3469</v>
      </c>
    </row>
    <row r="192" spans="1:15">
      <c r="A192">
        <v>72</v>
      </c>
      <c r="B192" s="30" t="s">
        <v>92</v>
      </c>
      <c r="C192" s="30">
        <v>150</v>
      </c>
      <c r="D192" s="30">
        <v>16</v>
      </c>
      <c r="E192" s="30">
        <v>80</v>
      </c>
      <c r="F192" s="30">
        <v>112</v>
      </c>
      <c r="G192" s="30">
        <v>289</v>
      </c>
      <c r="H192" s="30">
        <v>262</v>
      </c>
      <c r="I192" s="30">
        <v>380</v>
      </c>
      <c r="J192" s="30">
        <v>232</v>
      </c>
      <c r="K192" s="30">
        <v>266</v>
      </c>
      <c r="L192" s="30">
        <v>200</v>
      </c>
      <c r="M192" s="30">
        <v>189</v>
      </c>
      <c r="N192" s="30"/>
      <c r="O192" s="29">
        <f t="shared" si="4"/>
        <v>2176</v>
      </c>
    </row>
    <row r="193" spans="1:15">
      <c r="A193">
        <v>73</v>
      </c>
      <c r="B193" s="28" t="s">
        <v>93</v>
      </c>
      <c r="C193" s="28">
        <v>172</v>
      </c>
      <c r="D193" s="28">
        <v>200</v>
      </c>
      <c r="E193" s="28">
        <v>200</v>
      </c>
      <c r="F193" s="28">
        <v>200</v>
      </c>
      <c r="G193" s="28">
        <v>424</v>
      </c>
      <c r="H193" s="28">
        <v>371</v>
      </c>
      <c r="I193" s="30">
        <v>62</v>
      </c>
      <c r="J193" s="30">
        <v>70</v>
      </c>
      <c r="K193" s="30">
        <v>41</v>
      </c>
      <c r="L193" s="30">
        <v>30</v>
      </c>
      <c r="M193" s="30">
        <v>42</v>
      </c>
      <c r="N193" s="30"/>
      <c r="O193" s="29">
        <f t="shared" si="4"/>
        <v>1812</v>
      </c>
    </row>
    <row r="194" spans="1:15">
      <c r="A194">
        <v>74</v>
      </c>
      <c r="B194" s="30" t="s">
        <v>94</v>
      </c>
      <c r="C194" s="30">
        <v>1000</v>
      </c>
      <c r="D194" s="30">
        <v>1587</v>
      </c>
      <c r="E194" s="30">
        <v>2980</v>
      </c>
      <c r="F194" s="30">
        <v>3272</v>
      </c>
      <c r="G194" s="30">
        <v>2962</v>
      </c>
      <c r="H194" s="30">
        <v>3220</v>
      </c>
      <c r="I194" s="30">
        <v>1850</v>
      </c>
      <c r="J194" s="30">
        <v>6978</v>
      </c>
      <c r="K194" s="30">
        <v>1829</v>
      </c>
      <c r="L194" s="30">
        <v>4818</v>
      </c>
      <c r="M194" s="30">
        <v>3086</v>
      </c>
      <c r="N194" s="30"/>
      <c r="O194" s="29">
        <f t="shared" si="4"/>
        <v>33582</v>
      </c>
    </row>
    <row r="195" spans="1:15">
      <c r="A195">
        <v>75</v>
      </c>
      <c r="B195" s="30" t="s">
        <v>95</v>
      </c>
      <c r="C195" s="30">
        <v>0</v>
      </c>
      <c r="D195" s="30">
        <v>0</v>
      </c>
      <c r="E195" s="30">
        <v>0</v>
      </c>
      <c r="F195" s="30">
        <v>1216</v>
      </c>
      <c r="G195" s="30">
        <v>995</v>
      </c>
      <c r="H195" s="30">
        <v>680</v>
      </c>
      <c r="I195" s="30">
        <v>700</v>
      </c>
      <c r="J195" s="30">
        <v>500</v>
      </c>
      <c r="K195" s="30">
        <v>457</v>
      </c>
      <c r="L195" s="30">
        <v>372</v>
      </c>
      <c r="M195" s="30">
        <v>317</v>
      </c>
      <c r="N195" s="30"/>
      <c r="O195" s="29">
        <f t="shared" si="4"/>
        <v>5237</v>
      </c>
    </row>
    <row r="196" spans="1:15">
      <c r="A196">
        <v>76</v>
      </c>
      <c r="B196" s="28" t="s">
        <v>116</v>
      </c>
      <c r="C196" s="28">
        <v>0</v>
      </c>
      <c r="D196" s="28">
        <v>0</v>
      </c>
      <c r="E196" s="28">
        <v>0</v>
      </c>
      <c r="F196" s="28">
        <v>300</v>
      </c>
      <c r="G196" s="28">
        <v>0</v>
      </c>
      <c r="H196" s="28">
        <v>0</v>
      </c>
      <c r="I196" s="30">
        <v>0</v>
      </c>
      <c r="J196" s="30">
        <v>0</v>
      </c>
      <c r="K196" s="30">
        <v>0</v>
      </c>
      <c r="L196" s="30">
        <v>57</v>
      </c>
      <c r="M196" s="30"/>
      <c r="N196" s="30"/>
      <c r="O196" s="29">
        <f t="shared" si="4"/>
        <v>357</v>
      </c>
    </row>
    <row r="197" spans="1:15">
      <c r="A197">
        <v>77</v>
      </c>
      <c r="B197" s="30" t="s">
        <v>97</v>
      </c>
      <c r="C197" s="30">
        <v>1186</v>
      </c>
      <c r="D197" s="30">
        <v>1170</v>
      </c>
      <c r="E197" s="30">
        <v>960</v>
      </c>
      <c r="F197" s="30">
        <v>0</v>
      </c>
      <c r="G197" s="30">
        <v>450</v>
      </c>
      <c r="H197" s="30">
        <v>318</v>
      </c>
      <c r="I197" s="30">
        <v>515</v>
      </c>
      <c r="J197" s="30">
        <v>263</v>
      </c>
      <c r="K197" s="30">
        <v>196</v>
      </c>
      <c r="L197" s="30">
        <v>1220</v>
      </c>
      <c r="M197" s="30">
        <v>990</v>
      </c>
      <c r="N197" s="30"/>
      <c r="O197" s="29">
        <f t="shared" si="4"/>
        <v>7268</v>
      </c>
    </row>
    <row r="198" spans="1:15">
      <c r="A198">
        <v>78</v>
      </c>
      <c r="B198" s="30" t="s">
        <v>117</v>
      </c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>
        <v>25</v>
      </c>
      <c r="N198" s="30"/>
      <c r="O198" s="29"/>
    </row>
    <row r="199" spans="1:15">
      <c r="A199">
        <v>79</v>
      </c>
      <c r="B199" s="28" t="s">
        <v>98</v>
      </c>
      <c r="C199" s="28">
        <v>2500</v>
      </c>
      <c r="D199" s="28">
        <v>1440</v>
      </c>
      <c r="E199" s="28">
        <v>530</v>
      </c>
      <c r="F199" s="28">
        <v>2892</v>
      </c>
      <c r="G199" s="28">
        <v>2700</v>
      </c>
      <c r="H199" s="28">
        <v>2480</v>
      </c>
      <c r="I199" s="30">
        <v>4419</v>
      </c>
      <c r="J199" s="30">
        <v>1682</v>
      </c>
      <c r="K199" s="30">
        <v>1529</v>
      </c>
      <c r="L199" s="30">
        <v>1220</v>
      </c>
      <c r="M199" s="30">
        <v>1020</v>
      </c>
      <c r="N199" s="30"/>
      <c r="O199" s="29">
        <f t="shared" si="4"/>
        <v>22412</v>
      </c>
    </row>
    <row r="200" spans="1:15">
      <c r="A200">
        <v>80</v>
      </c>
      <c r="B200" s="30" t="s">
        <v>99</v>
      </c>
      <c r="C200" s="30">
        <v>273</v>
      </c>
      <c r="D200" s="30">
        <v>250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58</v>
      </c>
      <c r="M200" s="30">
        <v>69</v>
      </c>
      <c r="N200" s="30"/>
      <c r="O200" s="29">
        <f t="shared" si="4"/>
        <v>650</v>
      </c>
    </row>
    <row r="201" spans="1:15">
      <c r="A201">
        <v>81</v>
      </c>
      <c r="B201" s="30" t="s">
        <v>100</v>
      </c>
      <c r="C201" s="30">
        <v>0</v>
      </c>
      <c r="D201" s="30">
        <v>0</v>
      </c>
      <c r="E201" s="30">
        <v>900</v>
      </c>
      <c r="F201" s="30">
        <v>1326</v>
      </c>
      <c r="G201" s="30">
        <v>1332</v>
      </c>
      <c r="H201" s="30">
        <v>1092</v>
      </c>
      <c r="I201" s="30">
        <v>902</v>
      </c>
      <c r="J201" s="30">
        <v>1193</v>
      </c>
      <c r="K201" s="30">
        <v>695</v>
      </c>
      <c r="L201" s="30">
        <v>585</v>
      </c>
      <c r="M201" s="30">
        <v>548</v>
      </c>
      <c r="N201" s="30"/>
      <c r="O201" s="29">
        <f t="shared" si="4"/>
        <v>8573</v>
      </c>
    </row>
    <row r="202" spans="1:15">
      <c r="A202">
        <v>82</v>
      </c>
      <c r="B202" s="30" t="s">
        <v>101</v>
      </c>
      <c r="C202" s="30">
        <v>192</v>
      </c>
      <c r="D202" s="30">
        <v>176</v>
      </c>
      <c r="E202" s="30">
        <v>161</v>
      </c>
      <c r="F202" s="30">
        <v>168</v>
      </c>
      <c r="G202" s="30">
        <v>0</v>
      </c>
      <c r="H202" s="30">
        <v>502</v>
      </c>
      <c r="I202" s="30">
        <v>500</v>
      </c>
      <c r="J202" s="30">
        <v>0</v>
      </c>
      <c r="K202" s="30">
        <v>80</v>
      </c>
      <c r="L202" s="30">
        <v>126</v>
      </c>
      <c r="M202" s="30">
        <v>50</v>
      </c>
      <c r="N202" s="30"/>
      <c r="O202" s="29">
        <f t="shared" si="4"/>
        <v>1955</v>
      </c>
    </row>
    <row r="203" spans="1:15">
      <c r="A203">
        <v>83</v>
      </c>
      <c r="B203" s="30" t="s">
        <v>102</v>
      </c>
      <c r="C203" s="30">
        <v>156</v>
      </c>
      <c r="D203" s="30">
        <v>300</v>
      </c>
      <c r="E203" s="30">
        <v>245</v>
      </c>
      <c r="F203" s="30">
        <v>266</v>
      </c>
      <c r="G203" s="30">
        <v>217</v>
      </c>
      <c r="H203" s="30">
        <v>217</v>
      </c>
      <c r="I203" s="30">
        <v>210</v>
      </c>
      <c r="J203" s="30">
        <v>200</v>
      </c>
      <c r="K203" s="30">
        <v>210</v>
      </c>
      <c r="L203" s="30">
        <v>182</v>
      </c>
      <c r="M203" s="30">
        <v>200</v>
      </c>
      <c r="N203" s="30"/>
      <c r="O203" s="29">
        <f t="shared" si="4"/>
        <v>2403</v>
      </c>
    </row>
    <row r="204" spans="1:15">
      <c r="A204">
        <v>84</v>
      </c>
      <c r="B204" s="28" t="s">
        <v>103</v>
      </c>
      <c r="C204" s="30">
        <v>0</v>
      </c>
      <c r="D204" s="30">
        <v>8</v>
      </c>
      <c r="E204" s="30">
        <v>0</v>
      </c>
      <c r="F204" s="30">
        <v>0</v>
      </c>
      <c r="G204" s="28">
        <v>0</v>
      </c>
      <c r="H204" s="28">
        <v>0</v>
      </c>
      <c r="I204" s="28">
        <v>0</v>
      </c>
      <c r="J204" s="28">
        <v>0</v>
      </c>
      <c r="K204" s="28">
        <v>0</v>
      </c>
      <c r="L204" s="28">
        <v>0</v>
      </c>
      <c r="M204" s="28"/>
      <c r="N204" s="28"/>
      <c r="O204" s="29">
        <f t="shared" si="4"/>
        <v>8</v>
      </c>
    </row>
    <row r="205" spans="1:15">
      <c r="A205">
        <v>85</v>
      </c>
      <c r="B205" s="28" t="s">
        <v>104</v>
      </c>
      <c r="C205" s="28">
        <v>7883</v>
      </c>
      <c r="D205" s="28">
        <v>3845</v>
      </c>
      <c r="E205" s="28">
        <v>6265</v>
      </c>
      <c r="F205" s="28">
        <v>7202</v>
      </c>
      <c r="G205" s="28">
        <v>7661</v>
      </c>
      <c r="H205" s="28">
        <v>3478</v>
      </c>
      <c r="I205" s="28">
        <v>9853</v>
      </c>
      <c r="J205" s="28">
        <v>4620</v>
      </c>
      <c r="K205" s="28">
        <v>12673</v>
      </c>
      <c r="L205" s="28">
        <v>18094</v>
      </c>
      <c r="M205" s="28">
        <v>17442</v>
      </c>
      <c r="N205" s="28"/>
      <c r="O205" s="29">
        <f t="shared" si="4"/>
        <v>99016</v>
      </c>
    </row>
    <row r="206" spans="1:15">
      <c r="A206">
        <v>86</v>
      </c>
      <c r="B206" s="28" t="s">
        <v>105</v>
      </c>
      <c r="C206" s="28">
        <v>0</v>
      </c>
      <c r="D206" s="28">
        <v>0</v>
      </c>
      <c r="E206" s="28">
        <v>0</v>
      </c>
      <c r="F206" s="28">
        <v>0</v>
      </c>
      <c r="G206" s="28">
        <v>0</v>
      </c>
      <c r="H206" s="28">
        <v>304</v>
      </c>
      <c r="I206" s="28">
        <v>374</v>
      </c>
      <c r="J206" s="28">
        <v>329</v>
      </c>
      <c r="K206" s="28">
        <v>210</v>
      </c>
      <c r="L206" s="28">
        <v>217</v>
      </c>
      <c r="M206" s="28">
        <v>175</v>
      </c>
      <c r="N206" s="28"/>
      <c r="O206" s="29">
        <f t="shared" si="4"/>
        <v>1609</v>
      </c>
    </row>
    <row r="207" spans="1:15">
      <c r="A207">
        <v>87</v>
      </c>
      <c r="B207" s="30" t="s">
        <v>106</v>
      </c>
      <c r="C207" s="30">
        <v>171</v>
      </c>
      <c r="D207" s="30">
        <v>250</v>
      </c>
      <c r="E207" s="30">
        <v>203</v>
      </c>
      <c r="F207" s="30">
        <v>182</v>
      </c>
      <c r="G207" s="30">
        <v>204</v>
      </c>
      <c r="H207" s="30">
        <v>198</v>
      </c>
      <c r="I207" s="28">
        <v>0</v>
      </c>
      <c r="J207" s="28">
        <v>0</v>
      </c>
      <c r="K207" s="28">
        <v>0</v>
      </c>
      <c r="L207" s="28">
        <v>27</v>
      </c>
      <c r="M207" s="28">
        <v>174</v>
      </c>
      <c r="N207" s="28"/>
      <c r="O207" s="29">
        <f t="shared" si="4"/>
        <v>1409</v>
      </c>
    </row>
    <row r="208" spans="1:15">
      <c r="A208">
        <v>88</v>
      </c>
      <c r="B208" s="28" t="s">
        <v>107</v>
      </c>
      <c r="C208" s="28">
        <v>80</v>
      </c>
      <c r="D208" s="28">
        <v>300</v>
      </c>
      <c r="E208" s="28">
        <v>300</v>
      </c>
      <c r="F208" s="28">
        <v>400</v>
      </c>
      <c r="G208" s="28">
        <v>0</v>
      </c>
      <c r="H208" s="28">
        <v>475</v>
      </c>
      <c r="I208" s="28">
        <v>518</v>
      </c>
      <c r="J208" s="28">
        <v>504</v>
      </c>
      <c r="K208" s="28">
        <v>409</v>
      </c>
      <c r="L208" s="28">
        <v>361</v>
      </c>
      <c r="M208" s="28">
        <v>365</v>
      </c>
      <c r="N208" s="28"/>
      <c r="O208" s="29">
        <f t="shared" si="4"/>
        <v>3712</v>
      </c>
    </row>
    <row r="209" spans="2:15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31"/>
    </row>
    <row r="210" spans="2:15" ht="15.75" thickBot="1">
      <c r="B210" s="28" t="s">
        <v>118</v>
      </c>
      <c r="C210" s="33">
        <f>SUM(C121:C209)</f>
        <v>48880</v>
      </c>
      <c r="D210" s="33">
        <f>SUM(D121:D209)</f>
        <v>33823</v>
      </c>
      <c r="E210" s="33">
        <f>SUM(C210:D210)</f>
        <v>82703</v>
      </c>
      <c r="F210" s="33">
        <f>SUM(F121:F209)</f>
        <v>44221</v>
      </c>
      <c r="G210" s="33">
        <f>SUM(G121:G209)</f>
        <v>41157</v>
      </c>
      <c r="H210" s="34">
        <f>SUM(F210:G210)</f>
        <v>85378</v>
      </c>
      <c r="I210" s="33">
        <f>SUM(I121:I209)</f>
        <v>40037</v>
      </c>
      <c r="J210" s="33">
        <f>SUM(J135:J209)</f>
        <v>33345</v>
      </c>
      <c r="K210" s="33">
        <f>SUM(I210:J210)</f>
        <v>73382</v>
      </c>
      <c r="L210" s="33">
        <f>SUM(L121:L209)</f>
        <v>55753</v>
      </c>
      <c r="M210" s="33">
        <f>SUM(M121:M209)</f>
        <v>49291</v>
      </c>
      <c r="N210" s="33"/>
      <c r="O210" s="35">
        <v>412534</v>
      </c>
    </row>
    <row r="211" spans="2:15" ht="15.75" thickTop="1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7"/>
    </row>
    <row r="212" spans="2:15">
      <c r="B212" s="19"/>
      <c r="C212" s="38"/>
      <c r="D212" s="38"/>
      <c r="E212" s="38"/>
      <c r="F212" s="38"/>
      <c r="G212" s="36"/>
      <c r="H212" s="36"/>
      <c r="I212" s="36"/>
      <c r="J212" s="36"/>
      <c r="K212" s="36"/>
      <c r="L212" s="36"/>
      <c r="M212" s="36"/>
      <c r="N212" s="36"/>
      <c r="O212" s="39"/>
    </row>
    <row r="213" spans="2:1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</row>
    <row r="218" spans="2:15">
      <c r="C218" s="40"/>
      <c r="D218" s="41" t="s">
        <v>188</v>
      </c>
      <c r="E218" s="41"/>
      <c r="F218" s="41"/>
      <c r="G218" s="42"/>
    </row>
    <row r="219" spans="2:15" ht="14.25" customHeight="1">
      <c r="C219" s="43"/>
      <c r="D219" s="44" t="s">
        <v>189</v>
      </c>
      <c r="E219" s="44"/>
      <c r="F219" s="44"/>
      <c r="G219" s="45"/>
    </row>
    <row r="220" spans="2:15" hidden="1">
      <c r="C220" s="43"/>
      <c r="D220" s="46"/>
      <c r="E220" s="46"/>
      <c r="F220" s="46"/>
      <c r="G220" s="47"/>
    </row>
    <row r="221" spans="2:15">
      <c r="C221" s="43"/>
      <c r="D221" s="46" t="s">
        <v>190</v>
      </c>
      <c r="E221" s="46"/>
      <c r="F221" s="46"/>
      <c r="G221" s="47"/>
    </row>
    <row r="222" spans="2:15">
      <c r="C222" s="48"/>
      <c r="D222" s="49"/>
      <c r="E222" s="49"/>
      <c r="F222" s="49"/>
      <c r="G222" s="50"/>
    </row>
    <row r="223" spans="2:15">
      <c r="C223" s="51" t="s">
        <v>119</v>
      </c>
      <c r="D223" s="51" t="s">
        <v>120</v>
      </c>
      <c r="E223" s="51" t="s">
        <v>121</v>
      </c>
      <c r="F223" s="51" t="s">
        <v>122</v>
      </c>
      <c r="G223" s="52" t="s">
        <v>15</v>
      </c>
    </row>
    <row r="224" spans="2:15">
      <c r="C224" s="6"/>
      <c r="D224" s="6"/>
      <c r="E224" s="6"/>
      <c r="F224" s="6"/>
      <c r="G224" s="6"/>
    </row>
    <row r="225" spans="3:7">
      <c r="C225" s="7" t="s">
        <v>123</v>
      </c>
      <c r="D225" s="53">
        <v>932</v>
      </c>
      <c r="E225" s="53">
        <v>2725</v>
      </c>
      <c r="F225" s="53">
        <v>478</v>
      </c>
      <c r="G225" s="54">
        <f t="shared" ref="G225:G236" si="5">SUM(D225:F225)</f>
        <v>4135</v>
      </c>
    </row>
    <row r="226" spans="3:7">
      <c r="C226" s="7" t="s">
        <v>124</v>
      </c>
      <c r="D226" s="53">
        <v>1722</v>
      </c>
      <c r="E226" s="53">
        <v>1036</v>
      </c>
      <c r="F226" s="53">
        <v>389</v>
      </c>
      <c r="G226" s="54">
        <f t="shared" si="5"/>
        <v>3147</v>
      </c>
    </row>
    <row r="227" spans="3:7">
      <c r="C227" s="7" t="s">
        <v>125</v>
      </c>
      <c r="D227" s="53">
        <v>2079</v>
      </c>
      <c r="E227" s="53">
        <v>2378</v>
      </c>
      <c r="F227" s="53">
        <v>567</v>
      </c>
      <c r="G227" s="54">
        <f t="shared" si="5"/>
        <v>5024</v>
      </c>
    </row>
    <row r="228" spans="3:7">
      <c r="C228" s="7" t="s">
        <v>126</v>
      </c>
      <c r="D228" s="53">
        <v>1887</v>
      </c>
      <c r="E228" s="53">
        <v>71</v>
      </c>
      <c r="F228" s="53">
        <v>296</v>
      </c>
      <c r="G228" s="54">
        <f t="shared" si="5"/>
        <v>2254</v>
      </c>
    </row>
    <row r="229" spans="3:7">
      <c r="C229" s="7" t="s">
        <v>127</v>
      </c>
      <c r="D229" s="53">
        <v>1054</v>
      </c>
      <c r="E229" s="53">
        <v>2017</v>
      </c>
      <c r="F229" s="53">
        <v>445</v>
      </c>
      <c r="G229" s="54">
        <f t="shared" si="5"/>
        <v>3516</v>
      </c>
    </row>
    <row r="230" spans="3:7">
      <c r="C230" s="7" t="s">
        <v>128</v>
      </c>
      <c r="D230" s="53">
        <v>1555</v>
      </c>
      <c r="E230" s="53">
        <v>1965</v>
      </c>
      <c r="F230" s="53">
        <v>199</v>
      </c>
      <c r="G230" s="54">
        <f t="shared" si="5"/>
        <v>3719</v>
      </c>
    </row>
    <row r="231" spans="3:7">
      <c r="C231" s="7" t="s">
        <v>129</v>
      </c>
      <c r="D231" s="53">
        <v>1376</v>
      </c>
      <c r="E231" s="53">
        <v>1518</v>
      </c>
      <c r="F231" s="53">
        <v>100</v>
      </c>
      <c r="G231" s="54">
        <f t="shared" si="5"/>
        <v>2994</v>
      </c>
    </row>
    <row r="232" spans="3:7">
      <c r="C232" s="7" t="s">
        <v>130</v>
      </c>
      <c r="D232" s="53">
        <v>1597</v>
      </c>
      <c r="E232" s="53">
        <v>448</v>
      </c>
      <c r="F232" s="53">
        <v>305</v>
      </c>
      <c r="G232" s="54">
        <f t="shared" si="5"/>
        <v>2350</v>
      </c>
    </row>
    <row r="233" spans="3:7">
      <c r="C233" s="7" t="s">
        <v>131</v>
      </c>
      <c r="D233" s="53">
        <v>1206</v>
      </c>
      <c r="E233" s="53">
        <v>2672</v>
      </c>
      <c r="F233" s="53">
        <v>196</v>
      </c>
      <c r="G233" s="54">
        <f t="shared" si="5"/>
        <v>4074</v>
      </c>
    </row>
    <row r="234" spans="3:7">
      <c r="C234" s="7" t="s">
        <v>132</v>
      </c>
      <c r="D234" s="53">
        <v>815</v>
      </c>
      <c r="E234" s="53">
        <v>1044</v>
      </c>
      <c r="F234" s="53">
        <v>164</v>
      </c>
      <c r="G234" s="54">
        <f t="shared" si="5"/>
        <v>2023</v>
      </c>
    </row>
    <row r="235" spans="3:7">
      <c r="C235" s="7" t="s">
        <v>133</v>
      </c>
      <c r="D235" s="53">
        <v>1017</v>
      </c>
      <c r="E235" s="53">
        <v>4747</v>
      </c>
      <c r="F235" s="53">
        <v>466</v>
      </c>
      <c r="G235" s="54">
        <f t="shared" si="5"/>
        <v>6230</v>
      </c>
    </row>
    <row r="236" spans="3:7">
      <c r="C236" s="7" t="s">
        <v>14</v>
      </c>
      <c r="D236" s="53"/>
      <c r="E236" s="53">
        <v>0</v>
      </c>
      <c r="F236" s="53">
        <v>0</v>
      </c>
      <c r="G236" s="54">
        <f t="shared" si="5"/>
        <v>0</v>
      </c>
    </row>
    <row r="237" spans="3:7">
      <c r="C237" s="7" t="s">
        <v>134</v>
      </c>
      <c r="D237" s="53">
        <v>6262</v>
      </c>
      <c r="E237" s="53"/>
      <c r="F237" s="53"/>
      <c r="G237" s="54">
        <v>6262</v>
      </c>
    </row>
    <row r="238" spans="3:7">
      <c r="C238" s="55" t="s">
        <v>15</v>
      </c>
      <c r="D238" s="56">
        <f>SUM(D225:D237)</f>
        <v>21502</v>
      </c>
      <c r="E238" s="56">
        <f>SUM(E224:E236)</f>
        <v>20621</v>
      </c>
      <c r="F238" s="56">
        <f>SUM(F225:F236)</f>
        <v>3605</v>
      </c>
      <c r="G238" s="57">
        <f>SUM(G225:G237)</f>
        <v>45728</v>
      </c>
    </row>
    <row r="240" spans="3:7">
      <c r="C240" s="19" t="s">
        <v>108</v>
      </c>
      <c r="D240" s="38"/>
      <c r="E240" s="38"/>
    </row>
    <row r="249" spans="3:7">
      <c r="C249" s="58" t="s">
        <v>135</v>
      </c>
      <c r="D249" s="58"/>
      <c r="E249" s="58"/>
      <c r="F249" s="58"/>
      <c r="G249" s="58"/>
    </row>
    <row r="250" spans="3:7">
      <c r="C250" s="58"/>
      <c r="D250" s="58" t="s">
        <v>136</v>
      </c>
      <c r="E250" s="58"/>
      <c r="F250" s="58"/>
      <c r="G250" s="58"/>
    </row>
    <row r="251" spans="3:7">
      <c r="C251" s="59" t="s">
        <v>187</v>
      </c>
      <c r="D251" s="59"/>
      <c r="E251" s="59"/>
      <c r="F251" s="59"/>
      <c r="G251" s="59"/>
    </row>
    <row r="253" spans="3:7">
      <c r="C253" s="60" t="s">
        <v>137</v>
      </c>
      <c r="D253" s="60"/>
      <c r="E253" s="60" t="s">
        <v>138</v>
      </c>
      <c r="F253" s="60" t="s">
        <v>139</v>
      </c>
      <c r="G253" s="61" t="s">
        <v>140</v>
      </c>
    </row>
    <row r="254" spans="3:7">
      <c r="C254" s="6" t="s">
        <v>123</v>
      </c>
      <c r="D254" s="6"/>
      <c r="E254" s="56">
        <v>775</v>
      </c>
      <c r="F254" s="56">
        <v>450</v>
      </c>
      <c r="G254" s="54">
        <f>(E254/F254)</f>
        <v>1.7222222222222223</v>
      </c>
    </row>
    <row r="255" spans="3:7">
      <c r="C255" s="6" t="s">
        <v>124</v>
      </c>
      <c r="D255" s="6"/>
      <c r="E255" s="56">
        <v>3198</v>
      </c>
      <c r="F255" s="56">
        <v>15200</v>
      </c>
      <c r="G255" s="54">
        <f t="shared" ref="G255:G263" si="6">(E255/F255)</f>
        <v>0.21039473684210527</v>
      </c>
    </row>
    <row r="256" spans="3:7">
      <c r="C256" s="6" t="s">
        <v>125</v>
      </c>
      <c r="D256" s="6"/>
      <c r="E256" s="56">
        <v>2035</v>
      </c>
      <c r="F256" s="56">
        <v>3930</v>
      </c>
      <c r="G256" s="54">
        <f t="shared" si="6"/>
        <v>0.51781170483460559</v>
      </c>
    </row>
    <row r="257" spans="3:7">
      <c r="C257" s="6" t="s">
        <v>126</v>
      </c>
      <c r="D257" s="6"/>
      <c r="E257" s="62">
        <v>365</v>
      </c>
      <c r="F257" s="62">
        <v>1020</v>
      </c>
      <c r="G257" s="54">
        <f t="shared" si="6"/>
        <v>0.35784313725490197</v>
      </c>
    </row>
    <row r="258" spans="3:7">
      <c r="C258" s="6" t="s">
        <v>141</v>
      </c>
      <c r="D258" s="6"/>
      <c r="E258" s="62">
        <v>650</v>
      </c>
      <c r="F258" s="62">
        <v>1900</v>
      </c>
      <c r="G258" s="54">
        <f t="shared" si="6"/>
        <v>0.34210526315789475</v>
      </c>
    </row>
    <row r="259" spans="3:7">
      <c r="C259" s="6" t="s">
        <v>128</v>
      </c>
      <c r="D259" s="6"/>
      <c r="E259" s="62">
        <v>1947</v>
      </c>
      <c r="F259" s="62">
        <v>5446</v>
      </c>
      <c r="G259" s="54">
        <f t="shared" si="6"/>
        <v>0.35751009915534337</v>
      </c>
    </row>
    <row r="260" spans="3:7">
      <c r="C260" s="6" t="s">
        <v>129</v>
      </c>
      <c r="D260" s="6"/>
      <c r="E260" s="62">
        <v>1170</v>
      </c>
      <c r="F260" s="62">
        <v>1223</v>
      </c>
      <c r="G260" s="54">
        <f t="shared" si="6"/>
        <v>0.95666394112837283</v>
      </c>
    </row>
    <row r="261" spans="3:7">
      <c r="C261" s="6" t="s">
        <v>130</v>
      </c>
      <c r="D261" s="6"/>
      <c r="E261" s="62">
        <v>1317</v>
      </c>
      <c r="F261" s="62">
        <v>2345</v>
      </c>
      <c r="G261" s="54">
        <f t="shared" si="6"/>
        <v>0.56162046908315566</v>
      </c>
    </row>
    <row r="262" spans="3:7">
      <c r="C262" s="6" t="s">
        <v>131</v>
      </c>
      <c r="D262" s="6"/>
      <c r="E262" s="62">
        <v>500</v>
      </c>
      <c r="F262" s="62">
        <v>2850</v>
      </c>
      <c r="G262" s="54">
        <f t="shared" si="6"/>
        <v>0.17543859649122806</v>
      </c>
    </row>
    <row r="263" spans="3:7">
      <c r="C263" s="6" t="s">
        <v>132</v>
      </c>
      <c r="D263" s="6"/>
      <c r="E263" s="62">
        <v>1084</v>
      </c>
      <c r="F263" s="62">
        <v>2304</v>
      </c>
      <c r="G263" s="54">
        <f t="shared" si="6"/>
        <v>0.4704861111111111</v>
      </c>
    </row>
    <row r="264" spans="3:7">
      <c r="C264" s="6" t="s">
        <v>133</v>
      </c>
      <c r="D264" s="6"/>
      <c r="E264" s="56"/>
      <c r="F264" s="56"/>
      <c r="G264" s="54"/>
    </row>
    <row r="265" spans="3:7">
      <c r="C265" s="6" t="s">
        <v>14</v>
      </c>
      <c r="D265" s="6"/>
      <c r="E265" s="56"/>
      <c r="F265" s="56"/>
      <c r="G265" s="54"/>
    </row>
    <row r="266" spans="3:7" ht="15.75" thickBot="1">
      <c r="C266" s="112" t="s">
        <v>118</v>
      </c>
      <c r="D266" s="113"/>
      <c r="E266" s="114">
        <f>SUM(E254:E265)</f>
        <v>13041</v>
      </c>
      <c r="F266" s="114">
        <f>SUM(F254:F265)</f>
        <v>36668</v>
      </c>
      <c r="G266" s="115">
        <f t="shared" ref="G266" si="7">(E266/F266)</f>
        <v>0.35565070361077777</v>
      </c>
    </row>
    <row r="267" spans="3:7" ht="15.75" thickTop="1">
      <c r="C267" s="36"/>
      <c r="D267" s="36"/>
      <c r="E267" s="36"/>
      <c r="F267" s="36"/>
      <c r="G267" s="36"/>
    </row>
    <row r="268" spans="3:7">
      <c r="C268" s="19" t="s">
        <v>108</v>
      </c>
      <c r="D268" s="20"/>
      <c r="E268" s="20"/>
    </row>
    <row r="273" spans="4:6">
      <c r="D273" s="65"/>
      <c r="E273" s="65"/>
      <c r="F273" s="65"/>
    </row>
    <row r="274" spans="4:6">
      <c r="D274" s="66" t="s">
        <v>142</v>
      </c>
      <c r="E274" s="66"/>
      <c r="F274" s="66"/>
    </row>
    <row r="275" spans="4:6">
      <c r="D275" s="66" t="s">
        <v>143</v>
      </c>
      <c r="E275" s="66"/>
      <c r="F275" s="66"/>
    </row>
    <row r="276" spans="4:6">
      <c r="D276" s="66" t="s">
        <v>144</v>
      </c>
      <c r="E276" s="66"/>
      <c r="F276" s="66"/>
    </row>
    <row r="277" spans="4:6">
      <c r="D277" s="67" t="s">
        <v>145</v>
      </c>
      <c r="E277" s="68" t="s">
        <v>146</v>
      </c>
      <c r="F277" s="69" t="s">
        <v>147</v>
      </c>
    </row>
    <row r="278" spans="4:6">
      <c r="D278" s="70"/>
      <c r="E278" s="24"/>
      <c r="F278" s="71"/>
    </row>
    <row r="279" spans="4:6">
      <c r="D279" s="72" t="s">
        <v>148</v>
      </c>
      <c r="E279" s="73">
        <v>42768</v>
      </c>
      <c r="F279" s="74">
        <v>700</v>
      </c>
    </row>
    <row r="280" spans="4:6">
      <c r="D280" s="75" t="s">
        <v>149</v>
      </c>
      <c r="E280" s="76"/>
      <c r="F280" s="74"/>
    </row>
    <row r="281" spans="4:6">
      <c r="D281" s="77"/>
      <c r="E281" s="76"/>
      <c r="F281" s="74"/>
    </row>
    <row r="282" spans="4:6">
      <c r="D282" s="78" t="s">
        <v>150</v>
      </c>
      <c r="E282" s="73">
        <v>42786</v>
      </c>
      <c r="F282" s="74">
        <v>2023</v>
      </c>
    </row>
    <row r="283" spans="4:6">
      <c r="D283" s="77"/>
      <c r="E283" s="76"/>
      <c r="F283" s="74"/>
    </row>
    <row r="284" spans="4:6">
      <c r="D284" s="78" t="s">
        <v>151</v>
      </c>
      <c r="E284" s="73">
        <v>42786</v>
      </c>
      <c r="F284" s="74">
        <v>975</v>
      </c>
    </row>
    <row r="285" spans="4:6">
      <c r="D285" s="77"/>
      <c r="E285" s="76"/>
      <c r="F285" s="74"/>
    </row>
    <row r="286" spans="4:6">
      <c r="D286" s="78" t="s">
        <v>152</v>
      </c>
      <c r="E286" s="73">
        <v>42863</v>
      </c>
      <c r="F286" s="74">
        <v>700</v>
      </c>
    </row>
    <row r="287" spans="4:6">
      <c r="D287" s="77"/>
      <c r="E287" s="76"/>
      <c r="F287" s="74"/>
    </row>
    <row r="288" spans="4:6">
      <c r="D288" s="78" t="s">
        <v>153</v>
      </c>
      <c r="E288" s="73">
        <v>42864</v>
      </c>
      <c r="F288" s="74">
        <v>1000</v>
      </c>
    </row>
    <row r="289" spans="4:6">
      <c r="D289" s="77"/>
      <c r="E289" s="76"/>
      <c r="F289" s="74"/>
    </row>
    <row r="290" spans="4:6">
      <c r="D290" s="79" t="s">
        <v>154</v>
      </c>
      <c r="E290" s="73">
        <v>42867</v>
      </c>
      <c r="F290" s="74">
        <v>100</v>
      </c>
    </row>
    <row r="291" spans="4:6">
      <c r="D291" s="77"/>
      <c r="E291" s="76"/>
      <c r="F291" s="74"/>
    </row>
    <row r="292" spans="4:6">
      <c r="D292" s="78" t="s">
        <v>155</v>
      </c>
      <c r="E292" s="73">
        <v>42879</v>
      </c>
      <c r="F292" s="74">
        <v>40</v>
      </c>
    </row>
    <row r="293" spans="4:6">
      <c r="D293" s="77"/>
      <c r="E293" s="76"/>
      <c r="F293" s="74"/>
    </row>
    <row r="294" spans="4:6">
      <c r="D294" s="78" t="s">
        <v>156</v>
      </c>
      <c r="E294" s="73">
        <v>42892</v>
      </c>
      <c r="F294" s="74">
        <v>100</v>
      </c>
    </row>
    <row r="295" spans="4:6">
      <c r="D295" s="77"/>
      <c r="E295" s="76"/>
      <c r="F295" s="74"/>
    </row>
    <row r="296" spans="4:6">
      <c r="D296" s="80" t="s">
        <v>157</v>
      </c>
      <c r="E296" s="73">
        <v>42933</v>
      </c>
      <c r="F296" s="74">
        <v>220</v>
      </c>
    </row>
    <row r="297" spans="4:6">
      <c r="D297" s="81" t="s">
        <v>158</v>
      </c>
      <c r="E297" s="76"/>
      <c r="F297" s="74"/>
    </row>
    <row r="298" spans="4:6">
      <c r="D298" s="77"/>
      <c r="E298" s="76"/>
      <c r="F298" s="74"/>
    </row>
    <row r="299" spans="4:6">
      <c r="D299" s="79" t="s">
        <v>159</v>
      </c>
      <c r="E299" s="73">
        <v>42941</v>
      </c>
      <c r="F299" s="74">
        <v>240</v>
      </c>
    </row>
    <row r="300" spans="4:6">
      <c r="D300" s="77"/>
      <c r="E300" s="76"/>
      <c r="F300" s="74"/>
    </row>
    <row r="301" spans="4:6">
      <c r="D301" s="80" t="s">
        <v>160</v>
      </c>
      <c r="E301" s="73">
        <v>42961</v>
      </c>
      <c r="F301" s="74">
        <v>164</v>
      </c>
    </row>
    <row r="302" spans="4:6">
      <c r="D302" s="82"/>
      <c r="E302" s="6"/>
      <c r="F302" s="83"/>
    </row>
    <row r="303" spans="4:6">
      <c r="D303" s="84" t="s">
        <v>161</v>
      </c>
      <c r="E303" s="85"/>
      <c r="F303" s="86">
        <f>SUM(F279:F302)</f>
        <v>6262</v>
      </c>
    </row>
    <row r="305" spans="2:13">
      <c r="D305" s="20" t="s">
        <v>108</v>
      </c>
    </row>
    <row r="313" spans="2:13" ht="15.75">
      <c r="B313" s="44"/>
      <c r="C313" s="44"/>
      <c r="D313" s="87" t="s">
        <v>162</v>
      </c>
      <c r="E313" s="88"/>
      <c r="F313" s="89"/>
      <c r="G313" s="90"/>
      <c r="H313" s="90"/>
      <c r="I313" s="90"/>
      <c r="J313" s="90"/>
      <c r="K313" s="90"/>
      <c r="L313" s="90"/>
      <c r="M313" s="90"/>
    </row>
    <row r="314" spans="2:13" ht="15.75">
      <c r="D314" s="89" t="s">
        <v>163</v>
      </c>
      <c r="E314" s="89"/>
      <c r="F314" s="89"/>
      <c r="G314" s="90"/>
      <c r="H314" s="90"/>
      <c r="I314" s="90"/>
      <c r="J314" s="90"/>
      <c r="K314" s="90"/>
      <c r="L314" s="90"/>
      <c r="M314" s="90"/>
    </row>
    <row r="315" spans="2:13">
      <c r="D315" s="90"/>
      <c r="E315" s="90"/>
      <c r="F315" s="90"/>
      <c r="G315" s="90"/>
      <c r="H315" s="90"/>
      <c r="I315" s="90"/>
      <c r="J315" s="90"/>
      <c r="K315" s="90"/>
      <c r="L315" s="90"/>
      <c r="M315" s="90"/>
    </row>
    <row r="316" spans="2:13">
      <c r="B316" s="36"/>
      <c r="C316" s="36"/>
    </row>
    <row r="317" spans="2:13">
      <c r="B317" s="91"/>
      <c r="C317" s="92"/>
    </row>
    <row r="318" spans="2:13">
      <c r="B318" s="91"/>
      <c r="C318" s="91"/>
    </row>
    <row r="319" spans="2:13">
      <c r="B319" s="91"/>
      <c r="C319" s="91"/>
    </row>
    <row r="320" spans="2:13">
      <c r="B320" s="91"/>
      <c r="C320" s="91"/>
    </row>
    <row r="354" spans="1:7">
      <c r="C354" s="20" t="s">
        <v>108</v>
      </c>
      <c r="D354" s="20"/>
    </row>
    <row r="361" spans="1:7">
      <c r="B361" s="23" t="s">
        <v>164</v>
      </c>
      <c r="C361" s="23"/>
      <c r="D361" s="23"/>
      <c r="E361" s="23"/>
      <c r="F361" s="23"/>
    </row>
    <row r="362" spans="1:7">
      <c r="B362" s="23" t="s">
        <v>165</v>
      </c>
      <c r="C362" s="23"/>
      <c r="D362" s="23"/>
      <c r="E362" s="23"/>
      <c r="F362" s="23"/>
    </row>
    <row r="363" spans="1:7">
      <c r="B363" s="100" t="s">
        <v>166</v>
      </c>
      <c r="C363" s="100"/>
      <c r="D363" s="100"/>
      <c r="E363" s="100"/>
      <c r="F363" s="101"/>
    </row>
    <row r="365" spans="1:7">
      <c r="A365" s="102" t="s">
        <v>119</v>
      </c>
      <c r="B365" s="102" t="s">
        <v>167</v>
      </c>
      <c r="C365" s="102" t="s">
        <v>168</v>
      </c>
      <c r="D365" s="102" t="s">
        <v>169</v>
      </c>
      <c r="E365" s="102" t="s">
        <v>170</v>
      </c>
      <c r="F365" s="103" t="s">
        <v>171</v>
      </c>
      <c r="G365" s="104" t="s">
        <v>172</v>
      </c>
    </row>
    <row r="366" spans="1:7">
      <c r="A366" s="6"/>
      <c r="B366" s="6"/>
      <c r="C366" s="6"/>
      <c r="D366" s="6"/>
      <c r="E366" s="6"/>
      <c r="F366" s="6"/>
      <c r="G366" s="6"/>
    </row>
    <row r="367" spans="1:7" ht="23.25" customHeight="1">
      <c r="A367" s="105" t="s">
        <v>173</v>
      </c>
      <c r="B367" s="6">
        <v>4</v>
      </c>
      <c r="C367" s="6">
        <v>4</v>
      </c>
      <c r="D367" s="6">
        <v>2500</v>
      </c>
      <c r="E367" s="106" t="s">
        <v>174</v>
      </c>
      <c r="F367" s="6">
        <v>4</v>
      </c>
      <c r="G367" s="107">
        <f t="shared" ref="G367:G372" si="8">PRODUCT(C367*D367)</f>
        <v>10000</v>
      </c>
    </row>
    <row r="368" spans="1:7" ht="47.25" customHeight="1">
      <c r="A368" s="105" t="s">
        <v>124</v>
      </c>
      <c r="B368" s="6">
        <v>17</v>
      </c>
      <c r="C368" s="6">
        <v>17</v>
      </c>
      <c r="D368" s="6">
        <v>2500</v>
      </c>
      <c r="E368" s="106" t="s">
        <v>175</v>
      </c>
      <c r="F368" s="6">
        <v>8</v>
      </c>
      <c r="G368" s="107">
        <f t="shared" si="8"/>
        <v>42500</v>
      </c>
    </row>
    <row r="369" spans="1:7" ht="33.75" customHeight="1">
      <c r="A369" s="105" t="s">
        <v>125</v>
      </c>
      <c r="B369" s="6">
        <v>23</v>
      </c>
      <c r="C369" s="6">
        <v>44</v>
      </c>
      <c r="D369" s="6">
        <v>2500</v>
      </c>
      <c r="E369" s="106" t="s">
        <v>176</v>
      </c>
      <c r="F369" s="6">
        <v>8</v>
      </c>
      <c r="G369" s="107">
        <f t="shared" si="8"/>
        <v>110000</v>
      </c>
    </row>
    <row r="370" spans="1:7" ht="45.75" customHeight="1">
      <c r="A370" s="105" t="s">
        <v>126</v>
      </c>
      <c r="B370" s="6">
        <v>14</v>
      </c>
      <c r="C370" s="6">
        <v>32</v>
      </c>
      <c r="D370" s="6">
        <v>3000</v>
      </c>
      <c r="E370" s="106" t="s">
        <v>177</v>
      </c>
      <c r="F370" s="6">
        <v>13</v>
      </c>
      <c r="G370" s="107">
        <f t="shared" si="8"/>
        <v>96000</v>
      </c>
    </row>
    <row r="371" spans="1:7" ht="46.5" customHeight="1">
      <c r="A371" s="105" t="s">
        <v>127</v>
      </c>
      <c r="B371" s="6">
        <v>23</v>
      </c>
      <c r="C371" s="6">
        <v>35</v>
      </c>
      <c r="D371" s="6">
        <v>3000</v>
      </c>
      <c r="E371" s="106" t="s">
        <v>178</v>
      </c>
      <c r="F371" s="6">
        <v>11</v>
      </c>
      <c r="G371" s="107">
        <f t="shared" si="8"/>
        <v>105000</v>
      </c>
    </row>
    <row r="372" spans="1:7" ht="48" customHeight="1">
      <c r="A372" s="105" t="s">
        <v>128</v>
      </c>
      <c r="B372" s="6">
        <v>23</v>
      </c>
      <c r="C372" s="6">
        <v>30</v>
      </c>
      <c r="D372" s="6">
        <v>2500</v>
      </c>
      <c r="E372" s="106" t="s">
        <v>179</v>
      </c>
      <c r="F372" s="6">
        <v>12</v>
      </c>
      <c r="G372" s="107">
        <f t="shared" si="8"/>
        <v>75000</v>
      </c>
    </row>
    <row r="373" spans="1:7" ht="57.75" customHeight="1">
      <c r="A373" s="105" t="s">
        <v>129</v>
      </c>
      <c r="B373" s="6">
        <v>12</v>
      </c>
      <c r="C373" s="6">
        <v>32</v>
      </c>
      <c r="D373" s="6">
        <v>2500</v>
      </c>
      <c r="E373" s="106" t="s">
        <v>180</v>
      </c>
      <c r="F373" s="6">
        <v>10</v>
      </c>
      <c r="G373" s="107">
        <f>PRODUCT(C373*D373)</f>
        <v>80000</v>
      </c>
    </row>
    <row r="374" spans="1:7" ht="45.75">
      <c r="A374" s="105" t="s">
        <v>130</v>
      </c>
      <c r="B374" s="6">
        <v>13</v>
      </c>
      <c r="C374" s="6">
        <v>13</v>
      </c>
      <c r="D374" s="6">
        <v>2500</v>
      </c>
      <c r="E374" s="106" t="s">
        <v>181</v>
      </c>
      <c r="F374" s="6">
        <v>8</v>
      </c>
      <c r="G374" s="107">
        <f t="shared" ref="G374:G378" si="9">PRODUCT(C374*D374)</f>
        <v>32500</v>
      </c>
    </row>
    <row r="375" spans="1:7" ht="49.5" customHeight="1">
      <c r="A375" s="105" t="s">
        <v>131</v>
      </c>
      <c r="B375" s="6">
        <v>23</v>
      </c>
      <c r="C375" s="6">
        <v>23</v>
      </c>
      <c r="D375" s="6">
        <v>2500</v>
      </c>
      <c r="E375" s="106" t="s">
        <v>182</v>
      </c>
      <c r="F375" s="6">
        <v>11</v>
      </c>
      <c r="G375" s="107">
        <f t="shared" si="9"/>
        <v>57500</v>
      </c>
    </row>
    <row r="376" spans="1:7" ht="63.75" customHeight="1">
      <c r="A376" s="105" t="s">
        <v>132</v>
      </c>
      <c r="B376" s="6">
        <v>23</v>
      </c>
      <c r="C376" s="6">
        <v>30</v>
      </c>
      <c r="D376" s="6">
        <v>3000</v>
      </c>
      <c r="E376" s="106" t="s">
        <v>183</v>
      </c>
      <c r="F376" s="6">
        <v>12</v>
      </c>
      <c r="G376" s="107">
        <f t="shared" si="9"/>
        <v>90000</v>
      </c>
    </row>
    <row r="377" spans="1:7" ht="69.75" customHeight="1">
      <c r="A377" s="105" t="s">
        <v>133</v>
      </c>
      <c r="B377" s="6">
        <v>23</v>
      </c>
      <c r="C377" s="6">
        <v>37</v>
      </c>
      <c r="D377" s="6">
        <v>2500</v>
      </c>
      <c r="E377" s="106" t="s">
        <v>184</v>
      </c>
      <c r="F377" s="6">
        <v>14</v>
      </c>
      <c r="G377" s="107">
        <f t="shared" si="9"/>
        <v>92500</v>
      </c>
    </row>
    <row r="378" spans="1:7">
      <c r="A378" s="105" t="s">
        <v>14</v>
      </c>
      <c r="B378" s="6"/>
      <c r="C378" s="6"/>
      <c r="D378" s="6"/>
      <c r="E378" s="13"/>
      <c r="F378" s="6"/>
      <c r="G378" s="107">
        <f t="shared" si="9"/>
        <v>0</v>
      </c>
    </row>
    <row r="379" spans="1:7" ht="15.75" thickBot="1">
      <c r="A379" s="108" t="s">
        <v>118</v>
      </c>
      <c r="B379" s="6"/>
      <c r="C379" s="64">
        <f>SUM(C367:C378)</f>
        <v>297</v>
      </c>
      <c r="D379" s="63"/>
      <c r="E379" s="109"/>
      <c r="F379" s="64">
        <f>SUM(F367:F378)</f>
        <v>111</v>
      </c>
      <c r="G379" s="110">
        <f>SUM(G367:G378)</f>
        <v>791000</v>
      </c>
    </row>
    <row r="380" spans="1:7" ht="15.75" thickTop="1">
      <c r="A380" s="70"/>
      <c r="B380" s="111"/>
      <c r="C380" s="36"/>
      <c r="D380" s="36"/>
      <c r="E380" s="38"/>
      <c r="F380" s="36"/>
      <c r="G380" s="36"/>
    </row>
    <row r="382" spans="1:7">
      <c r="A382" s="20" t="s">
        <v>108</v>
      </c>
      <c r="B382" s="20"/>
      <c r="C382" s="20"/>
      <c r="D382" s="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Prosupuesto 04</dc:creator>
  <cp:lastModifiedBy>Usuario de Windows</cp:lastModifiedBy>
  <dcterms:created xsi:type="dcterms:W3CDTF">2017-12-07T13:13:43Z</dcterms:created>
  <dcterms:modified xsi:type="dcterms:W3CDTF">2017-12-07T17:12:46Z</dcterms:modified>
</cp:coreProperties>
</file>