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RE ACCESO A LA IN\Documents\2023\junio\planificacion\"/>
    </mc:Choice>
  </mc:AlternateContent>
  <bookViews>
    <workbookView xWindow="0" yWindow="30" windowWidth="20490" windowHeight="10770" firstSheet="3" activeTab="4"/>
  </bookViews>
  <sheets>
    <sheet name="Tabla  Trimestre II" sheetId="2" r:id="rId1"/>
    <sheet name="Grafico Abril 2023" sheetId="13" r:id="rId2"/>
    <sheet name="Gráfico Febrero 2023" sheetId="14" r:id="rId3"/>
    <sheet name="Gráfico Marzo 2023" sheetId="15" r:id="rId4"/>
    <sheet name="Tabla por provincia y sede" sheetId="4" r:id="rId5"/>
    <sheet name="Gráfico1" sheetId="19" r:id="rId6"/>
    <sheet name="Tabla provincias y meses" sheetId="17" r:id="rId7"/>
    <sheet name="Tabla Abril" sheetId="8" r:id="rId8"/>
    <sheet name="Tabla Mayo" sheetId="9" r:id="rId9"/>
    <sheet name="Tabla Junio" sheetId="10" r:id="rId10"/>
  </sheets>
  <externalReferences>
    <externalReference r:id="rId11"/>
  </externalReferences>
  <definedNames>
    <definedName name="_xlnm.Print_Area" localSheetId="4">'Tabla por provincia y sede'!$A$115:$E$119</definedName>
    <definedName name="_xlnm.Print_Area" localSheetId="6">'Tabla provincias y meses'!#REF!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B35" i="2" l="1"/>
  <c r="C35" i="2"/>
  <c r="D10" i="2" l="1"/>
  <c r="C26" i="2" s="1"/>
  <c r="D11" i="2"/>
  <c r="C27" i="2" s="1"/>
  <c r="D13" i="2"/>
  <c r="C29" i="2" s="1"/>
  <c r="D18" i="2"/>
  <c r="C34" i="2" s="1"/>
  <c r="C7" i="2"/>
  <c r="B23" i="2" s="1"/>
  <c r="C12" i="2"/>
  <c r="B28" i="2" s="1"/>
  <c r="C13" i="2"/>
  <c r="B29" i="2" s="1"/>
  <c r="C15" i="2"/>
  <c r="B31" i="2" s="1"/>
  <c r="B9" i="2"/>
  <c r="B14" i="2"/>
  <c r="B15" i="2"/>
  <c r="B17" i="2"/>
  <c r="D14" i="2"/>
  <c r="C30" i="2" s="1"/>
  <c r="D6" i="2" l="1"/>
  <c r="C22" i="2" s="1"/>
  <c r="B10" i="2"/>
  <c r="B18" i="2"/>
  <c r="B11" i="2"/>
  <c r="B12" i="2"/>
  <c r="B13" i="2"/>
  <c r="B8" i="2"/>
  <c r="B16" i="2"/>
  <c r="B7" i="2"/>
  <c r="C8" i="2"/>
  <c r="B24" i="2" s="1"/>
  <c r="C16" i="2"/>
  <c r="B32" i="2" s="1"/>
  <c r="C9" i="2"/>
  <c r="B25" i="2" s="1"/>
  <c r="C17" i="2"/>
  <c r="B33" i="2" s="1"/>
  <c r="C10" i="2"/>
  <c r="B26" i="2" s="1"/>
  <c r="C18" i="2"/>
  <c r="C11" i="2"/>
  <c r="B27" i="2" s="1"/>
  <c r="C14" i="2"/>
  <c r="B30" i="2" s="1"/>
  <c r="D12" i="2"/>
  <c r="C28" i="2" s="1"/>
  <c r="D17" i="2"/>
  <c r="D9" i="2"/>
  <c r="D16" i="2"/>
  <c r="C32" i="2" s="1"/>
  <c r="D8" i="2"/>
  <c r="D15" i="2"/>
  <c r="C31" i="2" s="1"/>
  <c r="D7" i="2"/>
  <c r="C23" i="2" s="1"/>
  <c r="E14" i="2"/>
  <c r="E13" i="2"/>
  <c r="E12" i="2"/>
  <c r="E19" i="2"/>
  <c r="E10" i="2" l="1"/>
  <c r="E11" i="2"/>
  <c r="E7" i="2"/>
  <c r="E15" i="2"/>
  <c r="E16" i="2"/>
  <c r="E9" i="2"/>
  <c r="C25" i="2"/>
  <c r="E8" i="2"/>
  <c r="C24" i="2"/>
  <c r="E17" i="2"/>
  <c r="C33" i="2"/>
  <c r="E18" i="2"/>
  <c r="B34" i="2"/>
  <c r="B6" i="2"/>
  <c r="C6" i="2"/>
  <c r="E6" i="2" l="1"/>
  <c r="B22" i="2"/>
</calcChain>
</file>

<file path=xl/sharedStrings.xml><?xml version="1.0" encoding="utf-8"?>
<sst xmlns="http://schemas.openxmlformats.org/spreadsheetml/2006/main" count="849" uniqueCount="414">
  <si>
    <t>Dirección General de Embellecimiento de Carreteras y Avenidas de Circunvalaciones.</t>
  </si>
  <si>
    <t>Departamento de Planificación y Desarrollo</t>
  </si>
  <si>
    <t>Lugar</t>
  </si>
  <si>
    <t xml:space="preserve">Intervenciones    Carreteras / Avenidas </t>
  </si>
  <si>
    <t>M2 Programados</t>
  </si>
  <si>
    <t>M2 Ejecutados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</si>
  <si>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</si>
  <si>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</si>
  <si>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</si>
  <si>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</si>
  <si>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</si>
  <si>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</si>
  <si>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</si>
  <si>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</si>
  <si>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</si>
  <si>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</si>
  <si>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</si>
  <si>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</si>
  <si>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</si>
  <si>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</si>
  <si>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 xml:space="preserve"> </t>
  </si>
  <si>
    <t>Total Mes de Trimestre</t>
  </si>
  <si>
    <t>Enero</t>
  </si>
  <si>
    <t>Febrero</t>
  </si>
  <si>
    <t>Marzo</t>
  </si>
  <si>
    <t>Total</t>
  </si>
  <si>
    <t>Mes</t>
  </si>
  <si>
    <t xml:space="preserve">Carreteras / Avenidas 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</si>
  <si>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</si>
  <si>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Autopista las Américas</t>
  </si>
  <si>
    <t>Carretera Mella</t>
  </si>
  <si>
    <t>Avenida Ecológica</t>
  </si>
  <si>
    <t>Carretera San Antonio de Guerra</t>
  </si>
  <si>
    <t xml:space="preserve">Avenida Cayetano Germosén </t>
  </si>
  <si>
    <t xml:space="preserve">Avenida Mirador Sur </t>
  </si>
  <si>
    <t>Avenida Máximo Gómez</t>
  </si>
  <si>
    <t xml:space="preserve">Avenida Hispanoamericana </t>
  </si>
  <si>
    <t>Avenida Circunvalación Norte</t>
  </si>
  <si>
    <t>Avenida Mirador del Yaqué</t>
  </si>
  <si>
    <t>Carretera Duarte</t>
  </si>
  <si>
    <t xml:space="preserve">Avenida Luis Ginebra </t>
  </si>
  <si>
    <t>Avenida Hermanas Mirabal</t>
  </si>
  <si>
    <t xml:space="preserve">Calle Costa Dorada </t>
  </si>
  <si>
    <t>Avenida Mayor General Antonio Imbert Barrera</t>
  </si>
  <si>
    <t xml:space="preserve">Calle Prieto Tour </t>
  </si>
  <si>
    <t>Avenida Gral. Gregorio Luperón.</t>
  </si>
  <si>
    <t>Calle Privada.</t>
  </si>
  <si>
    <t xml:space="preserve">Avenida Manolo Tavarez Justo </t>
  </si>
  <si>
    <t>Avenida Francisco Alberto Caamaño</t>
  </si>
  <si>
    <t>Calle Duarte</t>
  </si>
  <si>
    <t>Oficina Provincial Samaná</t>
  </si>
  <si>
    <t>Avenida Circunvalación.</t>
  </si>
  <si>
    <t>Avenida La Marina.</t>
  </si>
  <si>
    <t>Avenida William Johnson.</t>
  </si>
  <si>
    <t>Calle Daniel Wilmore.</t>
  </si>
  <si>
    <t>Carretera al Hotel Antiguo Cayacoa.</t>
  </si>
  <si>
    <t>Calle Rosa Duarte.</t>
  </si>
  <si>
    <t>Calle Adriano Horton.</t>
  </si>
  <si>
    <t>Calle Ángel Messina</t>
  </si>
  <si>
    <t>Calle María Trinidad Sánchez.</t>
  </si>
  <si>
    <t>Calle Julio Lavandier.</t>
  </si>
  <si>
    <t>Calle del Tanque.</t>
  </si>
  <si>
    <t xml:space="preserve">Avenida Dr. Luis Báez del Rosario. </t>
  </si>
  <si>
    <t>Avenida Troncal de Penetración B.</t>
  </si>
  <si>
    <t>Calle Padre Billini.</t>
  </si>
  <si>
    <t>Calle Colón.</t>
  </si>
  <si>
    <t xml:space="preserve">Calle San Francisco </t>
  </si>
  <si>
    <t>Calle Olegario Tenares.</t>
  </si>
  <si>
    <t>Calle Restauración</t>
  </si>
  <si>
    <t xml:space="preserve">Calle Las Flores </t>
  </si>
  <si>
    <t>Calle 27 de Febrero.</t>
  </si>
  <si>
    <t>Calle Santa Ana.</t>
  </si>
  <si>
    <t>Avenida Freddy Gómez.</t>
  </si>
  <si>
    <t>Calle Prof. Toñita Álvarez.</t>
  </si>
  <si>
    <t>Avenida la Gloria.</t>
  </si>
  <si>
    <t>Calle Bolilo Gómez.</t>
  </si>
  <si>
    <t>Carretera Duarte Vieja.</t>
  </si>
  <si>
    <t>Avenida Pedro A. Rivera.</t>
  </si>
  <si>
    <t>Calle Joaquín Gómez.</t>
  </si>
  <si>
    <t>Carretera Terrero.</t>
  </si>
  <si>
    <t>Calle Manuel Mejía.</t>
  </si>
  <si>
    <t>Avenida Alfredo Peralta Michel.</t>
  </si>
  <si>
    <t>Avenida las Carreras.</t>
  </si>
  <si>
    <t>Calle del Sol.</t>
  </si>
  <si>
    <t>Avenida Coronel Juan María Lora.</t>
  </si>
  <si>
    <t>Carretera Santiago Baitoa.</t>
  </si>
  <si>
    <t>Avenida 27 de Febrero  (Santiago)</t>
  </si>
  <si>
    <t>Calle Gregorio Ureña</t>
  </si>
  <si>
    <t>Avenida Penetración</t>
  </si>
  <si>
    <t xml:space="preserve">Avenida Arroyo Hondo </t>
  </si>
  <si>
    <t xml:space="preserve">Avenida Yapur Dumit </t>
  </si>
  <si>
    <t xml:space="preserve">Calle Los Jazmines </t>
  </si>
  <si>
    <t>Avenida Julio Pérez</t>
  </si>
  <si>
    <t xml:space="preserve">Carretera La Vega </t>
  </si>
  <si>
    <t xml:space="preserve">Calle Pedro Roque </t>
  </si>
  <si>
    <t>Calle Julia Escoto</t>
  </si>
  <si>
    <t xml:space="preserve">Calle San Rafael </t>
  </si>
  <si>
    <t>Avenida Duarte.</t>
  </si>
  <si>
    <t xml:space="preserve">Carretera Chago Jiménez </t>
  </si>
  <si>
    <t>Carretera el Coco</t>
  </si>
  <si>
    <t>Carretera Cayetano Germosén</t>
  </si>
  <si>
    <t>Calle Gastón Fernando Deligne.</t>
  </si>
  <si>
    <t>Oficina Provincial Salcedo</t>
  </si>
  <si>
    <t xml:space="preserve">Avenida Altos de Piedra </t>
  </si>
  <si>
    <t xml:space="preserve">27 de Febrero </t>
  </si>
  <si>
    <t>Francisco Ariza</t>
  </si>
  <si>
    <t>Calle Dr. Pascasio Toribio</t>
  </si>
  <si>
    <t>Calle Florencio Amaro.</t>
  </si>
  <si>
    <t>Avenida Laureano Canto</t>
  </si>
  <si>
    <t>Calle Jacobo Majluta.</t>
  </si>
  <si>
    <t>Calle Pedro Mir.</t>
  </si>
  <si>
    <t>Calle Gral. Pedro Santana</t>
  </si>
  <si>
    <t>Calle Cesar Iglesia.</t>
  </si>
  <si>
    <t xml:space="preserve">Carretera Vieja </t>
  </si>
  <si>
    <t>Autopista del Este</t>
  </si>
  <si>
    <t>Avenida Rolando Martínez</t>
  </si>
  <si>
    <t xml:space="preserve">Avenida Padre Abreu </t>
  </si>
  <si>
    <t>Calle Sagrario Díaz.</t>
  </si>
  <si>
    <t>Calle Marcelino Vega.</t>
  </si>
  <si>
    <t>Avenida Francisco Alberto Caamaño.</t>
  </si>
  <si>
    <t>Avenida Profesor Juan Bosch.</t>
  </si>
  <si>
    <t xml:space="preserve">Calle Juan Pablo Duarte. </t>
  </si>
  <si>
    <t>Avenida Central</t>
  </si>
  <si>
    <t xml:space="preserve">Avenida el Cacique </t>
  </si>
  <si>
    <t xml:space="preserve">Avenida Barranca </t>
  </si>
  <si>
    <t>Calle Independencia.</t>
  </si>
  <si>
    <t>Calle Juan Carlos.</t>
  </si>
  <si>
    <t>Calle 30 de Mayo.</t>
  </si>
  <si>
    <t>Calle Manuel Sánchez.</t>
  </si>
  <si>
    <t>Calle Pedro Guillermo.</t>
  </si>
  <si>
    <t>Calle Augusto Betancourt.</t>
  </si>
  <si>
    <t>Calle los Lirios.</t>
  </si>
  <si>
    <t>Calle Francisco Peña.</t>
  </si>
  <si>
    <t>Calle Alcibíades Veloz.</t>
  </si>
  <si>
    <t>Calle Roberto Soler.</t>
  </si>
  <si>
    <t>Avenida Antonio B. Suberví.</t>
  </si>
  <si>
    <t>Calle 4</t>
  </si>
  <si>
    <t>Avenida Luperón.</t>
  </si>
  <si>
    <t>Calle Calendario de la Rosa.</t>
  </si>
  <si>
    <t>Avenida Circunvalación Interna.</t>
  </si>
  <si>
    <t>Calle Tony Mota Ricart.</t>
  </si>
  <si>
    <t>Calle Onelio Mota.</t>
  </si>
  <si>
    <t>Calle María Montez.</t>
  </si>
  <si>
    <t xml:space="preserve">Total General - Mes de Enero </t>
  </si>
  <si>
    <t xml:space="preserve">Detalles de Brigada </t>
  </si>
  <si>
    <t>Brigada No.</t>
  </si>
  <si>
    <t>Cantidad de Obrero</t>
  </si>
  <si>
    <t xml:space="preserve">Avenida Anacaona </t>
  </si>
  <si>
    <t>Avenida Estados Unidos</t>
  </si>
  <si>
    <t xml:space="preserve">Avenida Iberoamericana </t>
  </si>
  <si>
    <t xml:space="preserve">Avenida Faro a Colón </t>
  </si>
  <si>
    <t>Avenida España</t>
  </si>
  <si>
    <t xml:space="preserve">Calle Jardín del Oeste </t>
  </si>
  <si>
    <t xml:space="preserve">Calle las Damas </t>
  </si>
  <si>
    <t>Avenida Núñez de Cáceres</t>
  </si>
  <si>
    <t>Avenida Isabel Aguilar</t>
  </si>
  <si>
    <t>Avenida Luperón</t>
  </si>
  <si>
    <t>Autopista 30 de Mayo</t>
  </si>
  <si>
    <t>Avenida Hipódromo</t>
  </si>
  <si>
    <t>Autopista Arrollo Hondo (Santiago).</t>
  </si>
  <si>
    <t>Carretera Moca Villa Trina (Santiago).</t>
  </si>
  <si>
    <t>Carretera Licey Moca  (Santiago).</t>
  </si>
  <si>
    <t>Autopista Duarte.</t>
  </si>
  <si>
    <t>Avenida Víctor Manuel Espaillat  (Santiago).</t>
  </si>
  <si>
    <t>Calle Principal, Santo Cerro. (La Vega).</t>
  </si>
  <si>
    <t>Calle Ntra. Sra. De Las Mercedes, Santo Cerro. (La Vega).</t>
  </si>
  <si>
    <t>Carretera Profesor Juan Bosch.</t>
  </si>
  <si>
    <t>Avenida Mayor Gral. Antonio Imbert Barrera.</t>
  </si>
  <si>
    <t>Avenida Pedro Clisante</t>
  </si>
  <si>
    <t>Calle Las Cayenas.</t>
  </si>
  <si>
    <t>Calle Los Olivos.</t>
  </si>
  <si>
    <t>Avenida Héroes del 30 de Mayo.</t>
  </si>
  <si>
    <t>Calle Zafiro.</t>
  </si>
  <si>
    <t xml:space="preserve">Calle Esmeralda </t>
  </si>
  <si>
    <t>Calle Los Tulipanes.</t>
  </si>
  <si>
    <t>Calle Amatista.</t>
  </si>
  <si>
    <t>Calle Bertrand.</t>
  </si>
  <si>
    <t>Calle Mella.</t>
  </si>
  <si>
    <t>Calle Andrés Díaz</t>
  </si>
  <si>
    <t xml:space="preserve">Calle Los Tanque. </t>
  </si>
  <si>
    <t>Calle Quisqueya.</t>
  </si>
  <si>
    <t>Avenida Libertad.</t>
  </si>
  <si>
    <t>Avenida Caonabo.</t>
  </si>
  <si>
    <t>Calle A.</t>
  </si>
  <si>
    <t>Calle Primera.</t>
  </si>
  <si>
    <t>Calle Luis Ardon E. Carrón.</t>
  </si>
  <si>
    <t>Avenida Brasil.</t>
  </si>
  <si>
    <t>Calle Monseñor Panal.</t>
  </si>
  <si>
    <t>Calle Enrique Godoy.</t>
  </si>
  <si>
    <t>Calle 7.</t>
  </si>
  <si>
    <t>Calle Mario Concepción.</t>
  </si>
  <si>
    <t>Calle 11.</t>
  </si>
  <si>
    <t>Calle Las Sabinas.</t>
  </si>
  <si>
    <t>Carretera Monseñol Panal.</t>
  </si>
  <si>
    <t>Calle Mario Sánchez.</t>
  </si>
  <si>
    <t>Avenida Rafael Vidal.</t>
  </si>
  <si>
    <t>Avenida Piky Lora Iglesias.</t>
  </si>
  <si>
    <t>Avenida Mira Flores.</t>
  </si>
  <si>
    <t>Calle Buena Vista</t>
  </si>
  <si>
    <t>Calle 40</t>
  </si>
  <si>
    <t>Calle 50</t>
  </si>
  <si>
    <t>Calle Las Amapola.</t>
  </si>
  <si>
    <t>Calle E</t>
  </si>
  <si>
    <t xml:space="preserve">Calle Gardenias </t>
  </si>
  <si>
    <t xml:space="preserve">Calle 43 </t>
  </si>
  <si>
    <t>Calle Duarte.</t>
  </si>
  <si>
    <t>Calle 2</t>
  </si>
  <si>
    <t>Carretera Cayetano Germosén.</t>
  </si>
  <si>
    <t>Av. Duarte.</t>
  </si>
  <si>
    <t>RD.234 Carretera La Vega.</t>
  </si>
  <si>
    <t>Calle Monseñor de Jesús Moya.</t>
  </si>
  <si>
    <t>Carretera San Francisco de Macorís Villa Tapia.</t>
  </si>
  <si>
    <t>Hermana Mirabal - La Vega.</t>
  </si>
  <si>
    <t>Carretera Cenovi.</t>
  </si>
  <si>
    <t>Altos de Piedra.</t>
  </si>
  <si>
    <t>Calle María Josefa Gómez.</t>
  </si>
  <si>
    <t>Calle Cruz Toribio.</t>
  </si>
  <si>
    <t>Calle Buen Pastor.</t>
  </si>
  <si>
    <t>Avenida Laureano Canto.</t>
  </si>
  <si>
    <t>Calle Máximo Gómez.</t>
  </si>
  <si>
    <t>Avenida Presidente Henríquez.</t>
  </si>
  <si>
    <t xml:space="preserve">Calle José Rojas </t>
  </si>
  <si>
    <t>Calle Guatemala</t>
  </si>
  <si>
    <t>Calle Gabriel Castillo.</t>
  </si>
  <si>
    <t xml:space="preserve">Calle Federico Bermúdez </t>
  </si>
  <si>
    <t>Calle Tomas de la Concha.</t>
  </si>
  <si>
    <t>Calle Juana Saltitopa.</t>
  </si>
  <si>
    <t>Calle B. Morel.</t>
  </si>
  <si>
    <t>Calle Luperón.</t>
  </si>
  <si>
    <t>Calle San Miguel.</t>
  </si>
  <si>
    <t>Calle Dr. Teofilo Hernandez.</t>
  </si>
  <si>
    <t xml:space="preserve">Calle Altagracia. </t>
  </si>
  <si>
    <t>Calle Fray Juan de Utrera .</t>
  </si>
  <si>
    <t>Calle Eugenio Miches.</t>
  </si>
  <si>
    <t>Calle Bonifacio Canto San Feliz.</t>
  </si>
  <si>
    <t>Calle 2da.</t>
  </si>
  <si>
    <t>Calle Palo Incado.</t>
  </si>
  <si>
    <t xml:space="preserve">Calle Don Juan </t>
  </si>
  <si>
    <t>Calle El Five.</t>
  </si>
  <si>
    <t xml:space="preserve">Calle Genaro Diaz </t>
  </si>
  <si>
    <t>Calle Dr. Joaquín Balaguer.</t>
  </si>
  <si>
    <t>Callr Cayo Báez.</t>
  </si>
  <si>
    <t>Calle 16 de Agosto.</t>
  </si>
  <si>
    <t>Calle Nicolas Cuello.</t>
  </si>
  <si>
    <t>Calle Profesor Jaime Mota.</t>
  </si>
  <si>
    <t>Calle Don Americo Melo.</t>
  </si>
  <si>
    <t>Calle Pablo Cuello.</t>
  </si>
  <si>
    <t>Calle Enrique Mota.</t>
  </si>
  <si>
    <t>Calle Mateo.</t>
  </si>
  <si>
    <t>Avenida Antonio Guzmán Fernández.</t>
  </si>
  <si>
    <t>Avenida Jacobo Majluta Azar.</t>
  </si>
  <si>
    <t>Avenida Mirador Norte.</t>
  </si>
  <si>
    <t>Avenida Emma Balaguer.</t>
  </si>
  <si>
    <t>Circumvalacion Santo Domingo.</t>
  </si>
  <si>
    <t>Carretera Villa Mella - Yamasa.</t>
  </si>
  <si>
    <t>Calle Jardines del Sur.</t>
  </si>
  <si>
    <t>Calle Jardin del Oeste.</t>
  </si>
  <si>
    <t>Avenida Iberoamericana.</t>
  </si>
  <si>
    <t>Avenida Ecológica.</t>
  </si>
  <si>
    <t>Ruta 66.</t>
  </si>
  <si>
    <t>Avenida Hipica.</t>
  </si>
  <si>
    <t>Autopista las Americas.</t>
  </si>
  <si>
    <t>Avenida Independencia.</t>
  </si>
  <si>
    <t>Avenida Circuncalación.</t>
  </si>
  <si>
    <t>Carretera Duarte.</t>
  </si>
  <si>
    <t>Carretera Licey- Moca.</t>
  </si>
  <si>
    <t>Carretera Santiago - Baitoa.</t>
  </si>
  <si>
    <t>Avenida 27 de Febrero.</t>
  </si>
  <si>
    <t>Carretera Bañario.</t>
  </si>
  <si>
    <t>Carrertera Don Pedro.</t>
  </si>
  <si>
    <t xml:space="preserve">Carretera Puñal Adentro. </t>
  </si>
  <si>
    <t>Avenida Yapur Dumit.</t>
  </si>
  <si>
    <t>Avenida Arroyo Hondo.</t>
  </si>
  <si>
    <t>Carretera Matanza.</t>
  </si>
  <si>
    <t>Calle Concha.</t>
  </si>
  <si>
    <t>Carretera Cantabria.</t>
  </si>
  <si>
    <t>Calle Hermana Mirabal.</t>
  </si>
  <si>
    <t>Calle Curry.</t>
  </si>
  <si>
    <t>Calle Ambar.</t>
  </si>
  <si>
    <t>Calle Los Geranios.</t>
  </si>
  <si>
    <t>calle 4 de los Reyes.</t>
  </si>
  <si>
    <t>Avenida Luis Ginebra.</t>
  </si>
  <si>
    <t>Avenida Circunvalacion ( Puerto Plata).</t>
  </si>
  <si>
    <t>Avenida Pedro Clisante.</t>
  </si>
  <si>
    <t>Avenida Jose Eugenio Kounhardt.</t>
  </si>
  <si>
    <t>Calle Virginia Elena Ortega.</t>
  </si>
  <si>
    <t>Calle Coronel Andrés Díaz.</t>
  </si>
  <si>
    <t>Avenida William Jhonson.</t>
  </si>
  <si>
    <t>Calle Fabio Abreu.</t>
  </si>
  <si>
    <t>Blvd. Turistico del Atlántico.</t>
  </si>
  <si>
    <t>Avenida Circumvalacion (Samana).</t>
  </si>
  <si>
    <t>Carretera las Terrenas - Sanchez.</t>
  </si>
  <si>
    <t>Calle 30 de Marzo (Las Terrenas).</t>
  </si>
  <si>
    <t>Calle Jimi Hendrix (Las Galeras).</t>
  </si>
  <si>
    <t>Calle Charlet Tropical (Las Galeras).</t>
  </si>
  <si>
    <t>Calle Duarte (Las Terrenas).</t>
  </si>
  <si>
    <t>Calle Gregorio Luperón ( Las Terrenas).</t>
  </si>
  <si>
    <t>Carretera El Carmen ( Las Terrenas).</t>
  </si>
  <si>
    <t>Avenida Troncal de Penetracion B</t>
  </si>
  <si>
    <t>Avenida Mirador de la Quebrada.</t>
  </si>
  <si>
    <t>Avenida Los Rieles.</t>
  </si>
  <si>
    <t>Carretera San Francisco de Macoris Villa Tapia.</t>
  </si>
  <si>
    <t>Avenida Eduardo Kunhard.</t>
  </si>
  <si>
    <t>Calle Julio Plata de la Rosa.</t>
  </si>
  <si>
    <t>Calle Manuel Simó.</t>
  </si>
  <si>
    <t>Carretera a La Penda.</t>
  </si>
  <si>
    <t>Calle Orquidea.</t>
  </si>
  <si>
    <t>Calle Coronel Juan Maria Lora.</t>
  </si>
  <si>
    <t>Calle Manuel Tapia Brea.</t>
  </si>
  <si>
    <t>Calle Manuel de Jesus Bonó.</t>
  </si>
  <si>
    <t>Avenida Imbert.</t>
  </si>
  <si>
    <t>Calle Nuñez de Cáceres . (La Vega).</t>
  </si>
  <si>
    <t>Calle Padre Billini (La Vega).</t>
  </si>
  <si>
    <t>Calle Jose Horacio Rodriguez.</t>
  </si>
  <si>
    <t>Avenida Rivas.</t>
  </si>
  <si>
    <t>Calle Manilo Bobadilla.</t>
  </si>
  <si>
    <t xml:space="preserve">Calle Profesor Juan Bosch. </t>
  </si>
  <si>
    <t>Calle Mella (La Vega).</t>
  </si>
  <si>
    <t>Avenida Principal (La Vega).</t>
  </si>
  <si>
    <t>Autopista Juan Pablo Duarte.</t>
  </si>
  <si>
    <t>Carretera Las Laguna</t>
  </si>
  <si>
    <t>Avenida Victor Manuel Espaillat</t>
  </si>
  <si>
    <t>Calle Vanessa Ramirez Fañas</t>
  </si>
  <si>
    <t>Avenida República Argentina.</t>
  </si>
  <si>
    <t>Avenida Circunvalación Norte.</t>
  </si>
  <si>
    <t>Carretera Las Palomas.</t>
  </si>
  <si>
    <t>Calle Radhamés Gómez Pepín.</t>
  </si>
  <si>
    <t>Calle María Trinidad Sánchez. (Santiago)</t>
  </si>
  <si>
    <t>Carretera Buena Vista</t>
  </si>
  <si>
    <t>Carretera Santa Rita.</t>
  </si>
  <si>
    <t>Avenida Nuñez de Cáceres</t>
  </si>
  <si>
    <t>Carretera Guayacanal.</t>
  </si>
  <si>
    <t>Carretera Jacagua.</t>
  </si>
  <si>
    <t>Avenida del Botánico José de Jesús Jimenez Almonte.</t>
  </si>
  <si>
    <t>Avenida Olímpica.</t>
  </si>
  <si>
    <t>Calle Hermana Mirabal. (Villa Tapia).</t>
  </si>
  <si>
    <t>Carretera El Coco.</t>
  </si>
  <si>
    <t xml:space="preserve">Calle María Trinidad Sánchez </t>
  </si>
  <si>
    <t>Calle Pedro Roque.</t>
  </si>
  <si>
    <t>Calle Chago Jimenez.</t>
  </si>
  <si>
    <t>Carretera La Vega.</t>
  </si>
  <si>
    <t>Calle San Rafael.</t>
  </si>
  <si>
    <t>Calle Luz Quezada.</t>
  </si>
  <si>
    <t>Calle Julio Escoto.</t>
  </si>
  <si>
    <t>Carretera Los Cacaos.</t>
  </si>
  <si>
    <t>Carretera Principal de Loma de Agua.</t>
  </si>
  <si>
    <t>Carretera Hermanas Mirabal.</t>
  </si>
  <si>
    <t>Carretera a Palmar</t>
  </si>
  <si>
    <t>Calle Manolo Tavarez Justo.</t>
  </si>
  <si>
    <t>Carretera a Rancho al Medio.</t>
  </si>
  <si>
    <t>Calle Francisco Ariza.</t>
  </si>
  <si>
    <t>Calle Altos de Piedra.</t>
  </si>
  <si>
    <t>Calle Dr. Guido Cabral.</t>
  </si>
  <si>
    <t>Calle Restauración.</t>
  </si>
  <si>
    <t>Avenida Luis Amiama Tió.</t>
  </si>
  <si>
    <t>Avenida Gastón Fernando Deligne.</t>
  </si>
  <si>
    <t>Avenida Circunvalacións.</t>
  </si>
  <si>
    <t xml:space="preserve">Auto Via del Este </t>
  </si>
  <si>
    <t>Carretera Mella.</t>
  </si>
  <si>
    <t>Avenida Mauricio Báez.</t>
  </si>
  <si>
    <t>Calle Paul Harris.</t>
  </si>
  <si>
    <t>Calle Eugenio Rodríguez.</t>
  </si>
  <si>
    <t>Calle Angel Maria Ponce</t>
  </si>
  <si>
    <t>Calle Diez.</t>
  </si>
  <si>
    <t>Autopista del Coral.</t>
  </si>
  <si>
    <t>Avenida Padre Abreu.</t>
  </si>
  <si>
    <t>Avenida Francisco Alberto Caamaño Deño.</t>
  </si>
  <si>
    <t>Carretera Vieja La Romana - Higueral.</t>
  </si>
  <si>
    <t>Calle Casandra Damiron.</t>
  </si>
  <si>
    <t>Calle Principal Miramar.</t>
  </si>
  <si>
    <t>Carretera La Romana - Higuey.</t>
  </si>
  <si>
    <t>Calle Puerto Turistico.</t>
  </si>
  <si>
    <t>Calle Los Naranjos.</t>
  </si>
  <si>
    <t>Carretera Hato Mayor - El Puerto.</t>
  </si>
  <si>
    <t>Carretera Mella - Hato Mayor.</t>
  </si>
  <si>
    <t>Carretera Hato Mayor - Vicentillo.</t>
  </si>
  <si>
    <t>Calle Don Juan Barceló.</t>
  </si>
  <si>
    <t>Carretera Hato Mayor - Sabana de la Mar.</t>
  </si>
  <si>
    <t>Calle Girasoles.</t>
  </si>
  <si>
    <t>Calle Johan Sanchez</t>
  </si>
  <si>
    <t xml:space="preserve">Calle Los Lirios </t>
  </si>
  <si>
    <t>Calle Antonio Guzmán</t>
  </si>
  <si>
    <t>Avenida Antonio B. Suberví</t>
  </si>
  <si>
    <t>Avenida Casandra damiron.</t>
  </si>
  <si>
    <t>Avenida Enriquillo.</t>
  </si>
  <si>
    <t>Avenida Dr. Joaquín Balaguer.</t>
  </si>
  <si>
    <t>Calle Secundino Gómez.</t>
  </si>
  <si>
    <t>Prolongación Avenida Enriquillo.</t>
  </si>
  <si>
    <t>Avenida de Circunvalación Interna.</t>
  </si>
  <si>
    <t>Calle San Martín de Porres.</t>
  </si>
  <si>
    <t>Dirección general de Embellecimiento de Carreteras y Avenidas de Circunvalaciones.</t>
  </si>
  <si>
    <t>Total General</t>
  </si>
  <si>
    <t>Region Norte</t>
  </si>
  <si>
    <t>Metraje- Meta Fisica</t>
  </si>
  <si>
    <t xml:space="preserve">Metraje Ejecuado </t>
  </si>
  <si>
    <t>% de Logro</t>
  </si>
  <si>
    <t>Ejecucion Presupuetaria Meta fisica</t>
  </si>
  <si>
    <t>Total General - Mes de Marzo</t>
  </si>
  <si>
    <t>Total General - Mes de Febrero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</si>
  <si>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II Trimestre 2023</t>
    </r>
  </si>
  <si>
    <t>Fuente. Informes de Ejecución II Trimestre 2023 División de Mantenimiento de Áreas, Zona Norte y Oficinas Provinciales.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</si>
  <si>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Abril II Trimestre 2023</t>
    </r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</si>
  <si>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 Mayo II  Trimestre 2023</t>
    </r>
  </si>
  <si>
    <t>Total Mes de Abril</t>
  </si>
  <si>
    <t>Total Mes de Mayo</t>
  </si>
  <si>
    <t>Total Mes de Junio</t>
  </si>
  <si>
    <t>Grafico Abril 2023</t>
  </si>
  <si>
    <t>Grafico de Mayo  2023</t>
  </si>
  <si>
    <t>Grafico Junio 2023</t>
  </si>
  <si>
    <t>M2 Trabajados II Trimestre 2023</t>
  </si>
  <si>
    <t>ABRIL</t>
  </si>
  <si>
    <t>MAYO</t>
  </si>
  <si>
    <t>JUNIO</t>
  </si>
  <si>
    <r>
      <t>M</t>
    </r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Trabajados Junio II Trimestre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</si>
</sst>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3" fillId="2" borderId="9" xfId="0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10" fontId="0" fillId="0" borderId="0" xfId="2" applyNumberFormat="1" applyFont="1"/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3" fontId="0" fillId="4" borderId="11" xfId="0" applyNumberForma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/>
    <xf numFmtId="0" fontId="3" fillId="7" borderId="11" xfId="0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/>
    </xf>
    <xf numFmtId="0" fontId="0" fillId="0" borderId="11" xfId="0" applyBorder="1" applyAlignment="1">
      <alignment wrapText="1"/>
    </xf>
    <xf numFmtId="0" fontId="0" fillId="4" borderId="11" xfId="0" applyFill="1" applyBorder="1"/>
    <xf numFmtId="3" fontId="3" fillId="7" borderId="11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0" fillId="0" borderId="12" xfId="0" applyBorder="1"/>
    <xf numFmtId="0" fontId="0" fillId="0" borderId="11" xfId="0" applyBorder="1" applyAlignment="1">
      <alignment horizontal="center" wrapText="1"/>
    </xf>
    <xf numFmtId="0" fontId="0" fillId="4" borderId="1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1" fontId="0" fillId="4" borderId="1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1" fontId="7" fillId="3" borderId="11" xfId="1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6" fillId="2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4" borderId="11" xfId="0" applyNumberFormat="1" applyFont="1" applyFill="1" applyBorder="1" applyAlignment="1">
      <alignment horizontal="center"/>
    </xf>
    <xf numFmtId="4" fontId="3" fillId="7" borderId="11" xfId="0" applyNumberFormat="1" applyFont="1" applyFill="1" applyBorder="1" applyAlignment="1">
      <alignment horizontal="center"/>
    </xf>
    <xf numFmtId="4" fontId="3" fillId="4" borderId="11" xfId="0" applyNumberFormat="1" applyFont="1" applyFill="1" applyBorder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 vertical="center"/>
    </xf>
    <xf numFmtId="0" fontId="0" fillId="0" borderId="16" xfId="0" applyBorder="1"/>
    <xf numFmtId="0" fontId="6" fillId="0" borderId="17" xfId="0" applyFont="1" applyBorder="1" applyAlignment="1">
      <alignment vertical="center" wrapText="1"/>
    </xf>
    <xf numFmtId="0" fontId="0" fillId="8" borderId="18" xfId="0" applyFill="1" applyBorder="1"/>
    <xf numFmtId="0" fontId="0" fillId="5" borderId="19" xfId="0" applyFill="1" applyBorder="1" applyAlignment="1">
      <alignment horizontal="center"/>
    </xf>
    <xf numFmtId="3" fontId="0" fillId="0" borderId="20" xfId="0" applyNumberFormat="1" applyBorder="1"/>
    <xf numFmtId="10" fontId="0" fillId="8" borderId="21" xfId="2" applyNumberFormat="1" applyFont="1" applyFill="1" applyBorder="1"/>
    <xf numFmtId="0" fontId="0" fillId="5" borderId="22" xfId="0" applyFill="1" applyBorder="1" applyAlignment="1">
      <alignment horizontal="center"/>
    </xf>
    <xf numFmtId="3" fontId="0" fillId="0" borderId="15" xfId="0" applyNumberFormat="1" applyBorder="1"/>
    <xf numFmtId="10" fontId="0" fillId="8" borderId="23" xfId="2" applyNumberFormat="1" applyFont="1" applyFill="1" applyBorder="1"/>
    <xf numFmtId="0" fontId="0" fillId="5" borderId="24" xfId="0" applyFill="1" applyBorder="1" applyAlignment="1">
      <alignment horizontal="center"/>
    </xf>
    <xf numFmtId="3" fontId="0" fillId="0" borderId="25" xfId="0" applyNumberFormat="1" applyBorder="1"/>
    <xf numFmtId="10" fontId="0" fillId="8" borderId="26" xfId="2" applyNumberFormat="1" applyFont="1" applyFill="1" applyBorder="1"/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9" borderId="10" xfId="0" applyFont="1" applyFill="1" applyBorder="1" applyAlignment="1">
      <alignment horizontal="center" vertical="center"/>
    </xf>
    <xf numFmtId="3" fontId="2" fillId="9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 textRotation="135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135"/>
    </xf>
    <xf numFmtId="0" fontId="0" fillId="0" borderId="12" xfId="0" applyBorder="1" applyAlignment="1">
      <alignment horizontal="center" vertical="center" textRotation="135"/>
    </xf>
    <xf numFmtId="0" fontId="3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135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Comparativo  Programados Vs Ejecutados </a:t>
            </a:r>
          </a:p>
          <a:p>
            <a:pPr>
              <a:defRPr/>
            </a:pPr>
            <a:r>
              <a:rPr lang="es-DO"/>
              <a:t>Primer Trimestre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02449693788278"/>
          <c:y val="0.25224482356372119"/>
          <c:w val="0.84732152230971125"/>
          <c:h val="0.34335666375036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 Trimestre II'!$B$21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 Trimestre II'!$A$22:$A$34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 Trimestre II'!$B$22:$B$34</c:f>
              <c:numCache>
                <c:formatCode>_(* #,##0_);_(* \(#,##0\);_(*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4-41EA-961A-1FC9B593EF7D}"/>
            </c:ext>
          </c:extLst>
        </c:ser>
        <c:ser>
          <c:idx val="1"/>
          <c:order val="1"/>
          <c:tx>
            <c:strRef>
              <c:f>'Tabla  Trimestre II'!$C$21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 Trimestre II'!$A$22:$A$34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 Trimestre II'!$C$22:$C$34</c:f>
              <c:numCache>
                <c:formatCode>_(* #,##0_);_(* \(#,##0\);_(*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94-41EA-961A-1FC9B593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36239"/>
        <c:axId val="29935759"/>
      </c:barChart>
      <c:catAx>
        <c:axId val="2993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5759"/>
        <c:crosses val="autoZero"/>
        <c:auto val="1"/>
        <c:lblAlgn val="ctr"/>
        <c:lblOffset val="100"/>
        <c:noMultiLvlLbl val="0"/>
      </c:catAx>
      <c:valAx>
        <c:axId val="2993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 por provincia y sede'!$B$65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sede'!$A$66:$A$78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sede'!$B$66:$B$78</c:f>
              <c:numCache>
                <c:formatCode>#,##0</c:formatCode>
                <c:ptCount val="13"/>
                <c:pt idx="0">
                  <c:v>20869.479363247476</c:v>
                </c:pt>
                <c:pt idx="1">
                  <c:v>14347.76706223264</c:v>
                </c:pt>
                <c:pt idx="2">
                  <c:v>14347.76706223264</c:v>
                </c:pt>
                <c:pt idx="3">
                  <c:v>14347.76706223264</c:v>
                </c:pt>
                <c:pt idx="4">
                  <c:v>14347.76706223264</c:v>
                </c:pt>
                <c:pt idx="5">
                  <c:v>14347.76706223264</c:v>
                </c:pt>
                <c:pt idx="6">
                  <c:v>14347.76706223264</c:v>
                </c:pt>
                <c:pt idx="7">
                  <c:v>14347.76706223264</c:v>
                </c:pt>
                <c:pt idx="8">
                  <c:v>8967.3544138954003</c:v>
                </c:pt>
                <c:pt idx="9">
                  <c:v>10760.82529667448</c:v>
                </c:pt>
                <c:pt idx="10">
                  <c:v>14347.76706223264</c:v>
                </c:pt>
                <c:pt idx="11">
                  <c:v>8967.3544138954003</c:v>
                </c:pt>
                <c:pt idx="12">
                  <c:v>14347.76706223264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1-4EE4-AC80-B0208CBB7578}"/>
            </c:ext>
          </c:extLst>
        </c:ser>
        <c:ser>
          <c:idx val="1"/>
          <c:order val="1"/>
          <c:tx>
            <c:strRef>
              <c:f>'Tabla por provincia y sede'!$C$65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sede'!$A$66:$A$78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sede'!$C$66:$C$78</c:f>
              <c:numCache>
                <c:formatCode>#,##0</c:formatCode>
                <c:ptCount val="13"/>
                <c:pt idx="0">
                  <c:v>21246.016566459675</c:v>
                </c:pt>
                <c:pt idx="1">
                  <c:v>14131.071483738295</c:v>
                </c:pt>
                <c:pt idx="2">
                  <c:v>14190.362692760973</c:v>
                </c:pt>
                <c:pt idx="3">
                  <c:v>14170.598956420083</c:v>
                </c:pt>
                <c:pt idx="4">
                  <c:v>14164.01104430645</c:v>
                </c:pt>
                <c:pt idx="5">
                  <c:v>14164.01104430645</c:v>
                </c:pt>
                <c:pt idx="6">
                  <c:v>14169.281373997355</c:v>
                </c:pt>
                <c:pt idx="7">
                  <c:v>14158.740714615544</c:v>
                </c:pt>
                <c:pt idx="8">
                  <c:v>8852.8362982972121</c:v>
                </c:pt>
                <c:pt idx="9">
                  <c:v>10623.6670744412</c:v>
                </c:pt>
                <c:pt idx="10">
                  <c:v>14175.869286110985</c:v>
                </c:pt>
                <c:pt idx="11">
                  <c:v>8852.4410235703945</c:v>
                </c:pt>
                <c:pt idx="12">
                  <c:v>14164.01104430645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1-4EE4-AC80-B0208CBB7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8617840"/>
        <c:axId val="1298612432"/>
        <c:axId val="0"/>
      </c:bar3DChart>
      <c:catAx>
        <c:axId val="129861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612432"/>
        <c:crosses val="autoZero"/>
        <c:auto val="1"/>
        <c:lblAlgn val="ctr"/>
        <c:lblOffset val="100"/>
        <c:noMultiLvlLbl val="0"/>
      </c:catAx>
      <c:valAx>
        <c:axId val="12986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61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 por provincia y sede'!$B$81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sede'!$A$82:$A$94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sede'!$B$82:$B$94</c:f>
              <c:numCache>
                <c:formatCode>_(* #,##0_);_(* \(#,##0\);_(* "-"??_);_(@_)</c:formatCode>
                <c:ptCount val="13"/>
                <c:pt idx="0">
                  <c:v>21443.390045736782</c:v>
                </c:pt>
                <c:pt idx="1">
                  <c:v>14295.593363824522</c:v>
                </c:pt>
                <c:pt idx="2">
                  <c:v>14295.593363824522</c:v>
                </c:pt>
                <c:pt idx="3">
                  <c:v>14295.593363824522</c:v>
                </c:pt>
                <c:pt idx="4">
                  <c:v>14295.593363824522</c:v>
                </c:pt>
                <c:pt idx="5">
                  <c:v>14295.593363824522</c:v>
                </c:pt>
                <c:pt idx="6">
                  <c:v>14295.593363824522</c:v>
                </c:pt>
                <c:pt idx="7">
                  <c:v>14295.593363824522</c:v>
                </c:pt>
                <c:pt idx="8">
                  <c:v>8934.745852390326</c:v>
                </c:pt>
                <c:pt idx="9">
                  <c:v>10721.695022868391</c:v>
                </c:pt>
                <c:pt idx="10">
                  <c:v>14295.593363824522</c:v>
                </c:pt>
                <c:pt idx="11">
                  <c:v>8934.745852390326</c:v>
                </c:pt>
                <c:pt idx="12">
                  <c:v>14295.593363824522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2-4122-835C-7656B5A76B50}"/>
            </c:ext>
          </c:extLst>
        </c:ser>
        <c:ser>
          <c:idx val="1"/>
          <c:order val="1"/>
          <c:tx>
            <c:strRef>
              <c:f>'Tabla por provincia y sede'!$C$81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sede'!$A$82:$A$94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sede'!$C$82:$C$94</c:f>
              <c:numCache>
                <c:formatCode>_(* #,##0_);_(* \(#,##0\);_(* "-"??_);_(@_)</c:formatCode>
                <c:ptCount val="13"/>
                <c:pt idx="0">
                  <c:v>21442.078003504284</c:v>
                </c:pt>
                <c:pt idx="1">
                  <c:v>12644.971400309185</c:v>
                </c:pt>
                <c:pt idx="2">
                  <c:v>14421.589882052624</c:v>
                </c:pt>
                <c:pt idx="3">
                  <c:v>15433.187594077361</c:v>
                </c:pt>
                <c:pt idx="4">
                  <c:v>14269.850225248916</c:v>
                </c:pt>
                <c:pt idx="5">
                  <c:v>14314.107625149996</c:v>
                </c:pt>
                <c:pt idx="6">
                  <c:v>14301.462653749688</c:v>
                </c:pt>
                <c:pt idx="7">
                  <c:v>14295.140168049535</c:v>
                </c:pt>
                <c:pt idx="8">
                  <c:v>9319.9635256264846</c:v>
                </c:pt>
                <c:pt idx="9">
                  <c:v>10721.671250322157</c:v>
                </c:pt>
                <c:pt idx="10">
                  <c:v>13416.314655728045</c:v>
                </c:pt>
                <c:pt idx="11">
                  <c:v>8946.9368693173637</c:v>
                </c:pt>
                <c:pt idx="12">
                  <c:v>15167.643194670867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2-4122-835C-7656B5A7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1888256"/>
        <c:axId val="1291893664"/>
        <c:axId val="0"/>
      </c:bar3DChart>
      <c:catAx>
        <c:axId val="129188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893664"/>
        <c:crosses val="autoZero"/>
        <c:auto val="1"/>
        <c:lblAlgn val="ctr"/>
        <c:lblOffset val="100"/>
        <c:noMultiLvlLbl val="0"/>
      </c:catAx>
      <c:valAx>
        <c:axId val="129189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88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 por provincia y sede'!$B$97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sede'!$A$98:$A$110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sede'!$B$98:$B$110</c:f>
              <c:numCache>
                <c:formatCode>_(* #,##0_);_(* \(#,##0\);_(* "-"??_);_(@_)</c:formatCode>
                <c:ptCount val="13"/>
                <c:pt idx="0">
                  <c:v>21996.443481851915</c:v>
                </c:pt>
                <c:pt idx="1">
                  <c:v>14245.315778723147</c:v>
                </c:pt>
                <c:pt idx="2">
                  <c:v>14245.315778723147</c:v>
                </c:pt>
                <c:pt idx="3">
                  <c:v>14245.315778723147</c:v>
                </c:pt>
                <c:pt idx="4">
                  <c:v>14245.315778723147</c:v>
                </c:pt>
                <c:pt idx="5">
                  <c:v>14245.315778723147</c:v>
                </c:pt>
                <c:pt idx="6">
                  <c:v>14245.315778723147</c:v>
                </c:pt>
                <c:pt idx="7">
                  <c:v>14245.315778723147</c:v>
                </c:pt>
                <c:pt idx="8">
                  <c:v>8903.3223617019648</c:v>
                </c:pt>
                <c:pt idx="9">
                  <c:v>10683.98683404236</c:v>
                </c:pt>
                <c:pt idx="10">
                  <c:v>14245.315778723147</c:v>
                </c:pt>
                <c:pt idx="11">
                  <c:v>8903.3223617019648</c:v>
                </c:pt>
                <c:pt idx="12">
                  <c:v>14245.315778723147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E-4F34-9F5A-B0E3EF7207BF}"/>
            </c:ext>
          </c:extLst>
        </c:ser>
        <c:ser>
          <c:idx val="1"/>
          <c:order val="1"/>
          <c:tx>
            <c:strRef>
              <c:f>'Tabla por provincia y sede'!$C$97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'Tabla por provincia y sede'!$A$98:$A$110</c:f>
              <c:strCache>
                <c:ptCount val="13"/>
                <c:pt idx="0">
                  <c:v>Sede</c:v>
                </c:pt>
                <c:pt idx="1">
                  <c:v>Región Norte</c:v>
                </c:pt>
                <c:pt idx="2">
                  <c:v>Oficina Provincial Puerto Plata</c:v>
                </c:pt>
                <c:pt idx="3">
                  <c:v>Oficina Provincial Samana</c:v>
                </c:pt>
                <c:pt idx="4">
                  <c:v>Oficina Provincial San Francisco</c:v>
                </c:pt>
                <c:pt idx="5">
                  <c:v>Oficina Provincial La Vega</c:v>
                </c:pt>
                <c:pt idx="6">
                  <c:v>Oficina Provincial Santiago</c:v>
                </c:pt>
                <c:pt idx="7">
                  <c:v>Oficina Provincial Villa Tapia</c:v>
                </c:pt>
                <c:pt idx="8">
                  <c:v>Oficina Provincial Salcedo </c:v>
                </c:pt>
                <c:pt idx="9">
                  <c:v>Oficina Provincial San Pedro</c:v>
                </c:pt>
                <c:pt idx="10">
                  <c:v>Oficina Provincial La Romana</c:v>
                </c:pt>
                <c:pt idx="11">
                  <c:v>Oficina Provincial Hato Mayor</c:v>
                </c:pt>
                <c:pt idx="12">
                  <c:v>Oficina Provincial Barahona</c:v>
                </c:pt>
              </c:strCache>
            </c:strRef>
          </c:cat>
          <c:val>
            <c:numRef>
              <c:f>'Tabla por provincia y sede'!$C$98:$C$110</c:f>
              <c:numCache>
                <c:formatCode>_(* #,##0_);_(* \(#,##0\);_(* "-"??_);_(@_)</c:formatCode>
                <c:ptCount val="13"/>
                <c:pt idx="0">
                  <c:v>21887.761864764052</c:v>
                </c:pt>
                <c:pt idx="1">
                  <c:v>14145.652549248272</c:v>
                </c:pt>
                <c:pt idx="2">
                  <c:v>14244.696632955314</c:v>
                </c:pt>
                <c:pt idx="3">
                  <c:v>14439.842896892951</c:v>
                </c:pt>
                <c:pt idx="4">
                  <c:v>14498.680966421885</c:v>
                </c:pt>
                <c:pt idx="5">
                  <c:v>14199.587446316464</c:v>
                </c:pt>
                <c:pt idx="6">
                  <c:v>14207.432522253655</c:v>
                </c:pt>
                <c:pt idx="7">
                  <c:v>14107.407804054465</c:v>
                </c:pt>
                <c:pt idx="8">
                  <c:v>9257.1896058858711</c:v>
                </c:pt>
                <c:pt idx="9">
                  <c:v>11409.682316152766</c:v>
                </c:pt>
                <c:pt idx="10">
                  <c:v>14392.772441269803</c:v>
                </c:pt>
                <c:pt idx="11">
                  <c:v>9282.6861026817442</c:v>
                </c:pt>
                <c:pt idx="12">
                  <c:v>14253.522343384653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E-4F34-9F5A-B0E3EF72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5328176"/>
        <c:axId val="1355338992"/>
        <c:axId val="0"/>
      </c:bar3DChart>
      <c:catAx>
        <c:axId val="13553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38992"/>
        <c:crosses val="autoZero"/>
        <c:auto val="1"/>
        <c:lblAlgn val="ctr"/>
        <c:lblOffset val="100"/>
        <c:noMultiLvlLbl val="0"/>
      </c:catAx>
      <c:valAx>
        <c:axId val="13553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2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provincias y meses'!$B$5</c:f>
              <c:strCache>
                <c:ptCount val="1"/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provincias y meses'!$A$6:$A$19</c:f>
              <c:strCache>
                <c:ptCount val="14"/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'Tabla provincias y meses'!$B$6:$B$19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47C8-4599-9F64-D863C02F3835}"/>
            </c:ext>
          </c:extLst>
        </c:ser>
        <c:ser>
          <c:idx val="1"/>
          <c:order val="1"/>
          <c:tx>
            <c:strRef>
              <c:f>'Tabla provincias y meses'!$C$5</c:f>
              <c:strCache>
                <c:ptCount val="1"/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provincias y meses'!$A$6:$A$19</c:f>
              <c:strCache>
                <c:ptCount val="14"/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'Tabla provincias y meses'!$C$6:$C$19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47C8-4599-9F64-D863C02F3835}"/>
            </c:ext>
          </c:extLst>
        </c:ser>
        <c:ser>
          <c:idx val="2"/>
          <c:order val="2"/>
          <c:tx>
            <c:strRef>
              <c:f>'Tabla provincias y meses'!$D$5</c:f>
              <c:strCache>
                <c:ptCount val="1"/>
                <c:pt idx="0">
                  <c:v>M2 Programados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provincias y meses'!$A$6:$A$19</c:f>
              <c:strCache>
                <c:ptCount val="14"/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'Tabla provincias y meses'!$D$6:$D$19</c:f>
              <c:numCache>
                <c:formatCode>#,##0</c:formatCode>
                <c:ptCount val="14"/>
                <c:pt idx="1">
                  <c:v>64309.312890836176</c:v>
                </c:pt>
                <c:pt idx="2">
                  <c:v>42888.676204780306</c:v>
                </c:pt>
                <c:pt idx="3">
                  <c:v>42888.676204780306</c:v>
                </c:pt>
                <c:pt idx="4">
                  <c:v>42888.676204780306</c:v>
                </c:pt>
                <c:pt idx="5">
                  <c:v>42888.676204780306</c:v>
                </c:pt>
                <c:pt idx="6">
                  <c:v>42888.676204780306</c:v>
                </c:pt>
                <c:pt idx="7">
                  <c:v>42888.676204780306</c:v>
                </c:pt>
                <c:pt idx="8">
                  <c:v>42888.676204780306</c:v>
                </c:pt>
                <c:pt idx="9">
                  <c:v>26805.422627987693</c:v>
                </c:pt>
                <c:pt idx="10">
                  <c:v>32166.507153585229</c:v>
                </c:pt>
                <c:pt idx="11">
                  <c:v>42888.676204780306</c:v>
                </c:pt>
                <c:pt idx="12">
                  <c:v>26805.422627987693</c:v>
                </c:pt>
                <c:pt idx="13">
                  <c:v>42888.676204780306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8-4599-9F64-D863C02F3835}"/>
            </c:ext>
          </c:extLst>
        </c:ser>
        <c:ser>
          <c:idx val="3"/>
          <c:order val="3"/>
          <c:tx>
            <c:strRef>
              <c:f>'Tabla provincias y meses'!$E$5</c:f>
              <c:strCache>
                <c:ptCount val="1"/>
                <c:pt idx="0">
                  <c:v>M2 Ejecutados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provincias y meses'!$A$6:$A$19</c:f>
              <c:strCache>
                <c:ptCount val="14"/>
                <c:pt idx="1">
                  <c:v>Sede</c:v>
                </c:pt>
                <c:pt idx="2">
                  <c:v>Region Norte</c:v>
                </c:pt>
                <c:pt idx="3">
                  <c:v>Oficina Provincial Puerto Plata</c:v>
                </c:pt>
                <c:pt idx="4">
                  <c:v>Oficina Provincial Samana</c:v>
                </c:pt>
                <c:pt idx="5">
                  <c:v>Oficina Provincial San Francisco</c:v>
                </c:pt>
                <c:pt idx="6">
                  <c:v>Oficina Provincial La Vega</c:v>
                </c:pt>
                <c:pt idx="7">
                  <c:v>Oficina Provincial Santiago</c:v>
                </c:pt>
                <c:pt idx="8">
                  <c:v>Oficina Provincial Villa Tapia</c:v>
                </c:pt>
                <c:pt idx="9">
                  <c:v>Oficina Provincial Salcedo </c:v>
                </c:pt>
                <c:pt idx="10">
                  <c:v>Oficina Provincial San Pedro</c:v>
                </c:pt>
                <c:pt idx="11">
                  <c:v>Oficina Provincial La Romana</c:v>
                </c:pt>
                <c:pt idx="12">
                  <c:v>Oficina Provincial Hato Mayor</c:v>
                </c:pt>
                <c:pt idx="13">
                  <c:v>Oficina Provincial Barahona</c:v>
                </c:pt>
              </c:strCache>
            </c:strRef>
          </c:cat>
          <c:val>
            <c:numRef>
              <c:f>'Tabla provincias y meses'!$E$6:$E$19</c:f>
              <c:numCache>
                <c:formatCode>#,##0</c:formatCode>
                <c:ptCount val="14"/>
                <c:pt idx="1">
                  <c:v>64575.856434728004</c:v>
                </c:pt>
                <c:pt idx="2">
                  <c:v>40921.695433295754</c:v>
                </c:pt>
                <c:pt idx="3">
                  <c:v>42856.649207768911</c:v>
                </c:pt>
                <c:pt idx="4">
                  <c:v>44043.629447390398</c:v>
                </c:pt>
                <c:pt idx="5">
                  <c:v>42932.542235977249</c:v>
                </c:pt>
                <c:pt idx="6">
                  <c:v>42677.706115772911</c:v>
                </c:pt>
                <c:pt idx="7">
                  <c:v>42678.176550000702</c:v>
                </c:pt>
                <c:pt idx="8" formatCode="#,##0.00">
                  <c:v>42561.288686719541</c:v>
                </c:pt>
                <c:pt idx="9" formatCode="#,##0.00">
                  <c:v>27429.989429809568</c:v>
                </c:pt>
                <c:pt idx="10">
                  <c:v>32755.020640916126</c:v>
                </c:pt>
                <c:pt idx="11">
                  <c:v>41984.956383108831</c:v>
                </c:pt>
                <c:pt idx="12">
                  <c:v>27082.063995569501</c:v>
                </c:pt>
                <c:pt idx="13">
                  <c:v>43585.176582361972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8-4599-9F64-D863C02F3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71693023"/>
        <c:axId val="271698303"/>
      </c:barChart>
      <c:catAx>
        <c:axId val="27169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698303"/>
        <c:crosses val="autoZero"/>
        <c:auto val="1"/>
        <c:lblAlgn val="ctr"/>
        <c:lblOffset val="100"/>
        <c:noMultiLvlLbl val="0"/>
      </c:catAx>
      <c:valAx>
        <c:axId val="27169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69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26</xdr:row>
      <xdr:rowOff>157162</xdr:rowOff>
    </xdr:from>
    <xdr:to>
      <xdr:col>9</xdr:col>
      <xdr:colOff>742950</xdr:colOff>
      <xdr:row>41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3AB351-56F7-E1FC-AE93-23C9079EC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25417" cy="62838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0.1482</cdr:x>
      <cdr:y>0.04025</cdr:y>
    </cdr:from>
    <cdr:to>
      <cdr:x>0.93352</cdr:x>
      <cdr:y>0.24153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77264" y="244561"/>
          <a:ext cx="7298209" cy="1222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100"/>
            <a:t> </a:t>
          </a:r>
        </a:p>
      </cdr:txBody>
    </cdr:sp>
  </cdr:relSizeAnchor>
  <cdr:relSizeAnchor xmlns:cdr="http://schemas.openxmlformats.org/drawingml/2006/chartDrawing">
    <cdr:from>
      <cdr:x>0.18006</cdr:x>
      <cdr:y>0.06356</cdr:y>
    </cdr:from>
    <cdr:to>
      <cdr:x>0.83241</cdr:x>
      <cdr:y>0.27331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673311" y="386149"/>
          <a:ext cx="6062534" cy="1274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  <cdr:relSizeAnchor xmlns:cdr="http://schemas.openxmlformats.org/drawingml/2006/chartDrawing">
    <cdr:from>
      <cdr:x>0.16343</cdr:x>
      <cdr:y>0.04025</cdr:y>
    </cdr:from>
    <cdr:to>
      <cdr:x>0.92105</cdr:x>
      <cdr:y>0.29237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18851" y="244561"/>
          <a:ext cx="7040777" cy="1531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  <cdr:relSizeAnchor xmlns:cdr="http://schemas.openxmlformats.org/drawingml/2006/chartDrawing">
    <cdr:from>
      <cdr:x>0.27049</cdr:x>
      <cdr:y>0.04966</cdr:y>
    </cdr:from>
    <cdr:to>
      <cdr:x>0.88197</cdr:x>
      <cdr:y>0.18284</cdr:y>
    </cdr:to>
    <cdr:sp macro="" textlink="">
      <cdr:nvSpPr>
        <cdr:cNvPr id="6" name="CuadroTexto 5">
          <a:extLst xmlns:a="http://schemas.openxmlformats.org/drawingml/2006/main">
            <a:ext uri="{FF2B5EF4-FFF2-40B4-BE49-F238E27FC236}">
              <a16:creationId xmlns:a16="http://schemas.microsoft.com/office/drawing/2014/main" id="{A773DC16-336B-919D-6D36-7194C8DEEC68}"/>
            </a:ext>
          </a:extLst>
        </cdr:cNvPr>
        <cdr:cNvSpPr txBox="1"/>
      </cdr:nvSpPr>
      <cdr:spPr>
        <a:xfrm xmlns:a="http://schemas.openxmlformats.org/drawingml/2006/main">
          <a:off x="2345709" y="312761"/>
          <a:ext cx="5302724" cy="838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600"/>
            <a:t>Comparativo metros programados Vs Ejecutados  Abril  2023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25417" cy="62838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0.23607</cdr:x>
      <cdr:y>0.12867</cdr:y>
    </cdr:from>
    <cdr:to>
      <cdr:x>0.89836</cdr:x>
      <cdr:y>0.21445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7A13737-BC6C-42F5-D428-C987115312B8}"/>
            </a:ext>
          </a:extLst>
        </cdr:cNvPr>
        <cdr:cNvSpPr txBox="1"/>
      </cdr:nvSpPr>
      <cdr:spPr>
        <a:xfrm xmlns:a="http://schemas.openxmlformats.org/drawingml/2006/main">
          <a:off x="2047164" y="810336"/>
          <a:ext cx="5743433" cy="54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600"/>
            <a:t>Metros programado Vs Ejecutados mes de Mayo  2023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25417" cy="62838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0.23443</cdr:x>
      <cdr:y>0.10384</cdr:y>
    </cdr:from>
    <cdr:to>
      <cdr:x>0.79836</cdr:x>
      <cdr:y>0.25734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C4488F8-4D4E-CFAF-A422-3E12D512335B}"/>
            </a:ext>
          </a:extLst>
        </cdr:cNvPr>
        <cdr:cNvSpPr txBox="1"/>
      </cdr:nvSpPr>
      <cdr:spPr>
        <a:xfrm xmlns:a="http://schemas.openxmlformats.org/drawingml/2006/main">
          <a:off x="2032948" y="653955"/>
          <a:ext cx="4890448" cy="966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1600"/>
            <a:t>Metros Programados Vs Ejecutado mes de Junio 2023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25417" cy="62838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9B5E99-8E63-DF08-BF5D-ADE16EFFF7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Estadisticas%202022%20Greily/Estadisticas%202022/Primer%20Trimestre/Avenidas%20y%20Carreteras%20%20y%20Grafic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 22"/>
      <sheetName val="Febrero 22"/>
      <sheetName val="Marzo 22"/>
      <sheetName val="Hoja3"/>
      <sheetName val=" Grafico "/>
      <sheetName val="Grafico Enero"/>
      <sheetName val="Febrero Grafico "/>
      <sheetName val="Marzo Grafic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M2 Programados</v>
          </cell>
          <cell r="D4" t="str">
            <v>M2 Ejecutados</v>
          </cell>
        </row>
        <row r="5">
          <cell r="A5">
            <v>0</v>
          </cell>
          <cell r="C5">
            <v>0</v>
          </cell>
          <cell r="D5">
            <v>0</v>
          </cell>
        </row>
        <row r="6">
          <cell r="A6" t="str">
            <v>Sede</v>
          </cell>
          <cell r="C6">
            <v>20352</v>
          </cell>
          <cell r="D6">
            <v>16125</v>
          </cell>
        </row>
        <row r="7">
          <cell r="A7" t="str">
            <v>Región Norte</v>
          </cell>
          <cell r="C7">
            <v>13992</v>
          </cell>
          <cell r="D7">
            <v>10725</v>
          </cell>
        </row>
        <row r="8">
          <cell r="A8" t="str">
            <v>Oficina Provincial Puerto Plata</v>
          </cell>
          <cell r="C8">
            <v>13992</v>
          </cell>
          <cell r="D8">
            <v>10770</v>
          </cell>
        </row>
        <row r="9">
          <cell r="A9" t="str">
            <v>Oficina Provincial Samana</v>
          </cell>
          <cell r="C9">
            <v>13992</v>
          </cell>
          <cell r="D9">
            <v>10755</v>
          </cell>
        </row>
        <row r="10">
          <cell r="A10" t="str">
            <v>Oficina Provincial San Francisco</v>
          </cell>
          <cell r="C10">
            <v>13992</v>
          </cell>
          <cell r="D10">
            <v>10750</v>
          </cell>
        </row>
        <row r="11">
          <cell r="A11" t="str">
            <v>Oficina Provincial La Vega</v>
          </cell>
          <cell r="C11">
            <v>13992</v>
          </cell>
          <cell r="D11">
            <v>10750</v>
          </cell>
        </row>
        <row r="12">
          <cell r="A12" t="str">
            <v>Oficina Provincial Santiago</v>
          </cell>
          <cell r="C12">
            <v>13992</v>
          </cell>
          <cell r="D12">
            <v>10754</v>
          </cell>
        </row>
        <row r="13">
          <cell r="A13" t="str">
            <v>Oficina Provincial Villa Tapia</v>
          </cell>
          <cell r="C13">
            <v>13992</v>
          </cell>
          <cell r="D13">
            <v>10746</v>
          </cell>
        </row>
        <row r="14">
          <cell r="A14" t="str">
            <v xml:space="preserve">Oficina Provincial Salcedo </v>
          </cell>
          <cell r="C14">
            <v>8745</v>
          </cell>
          <cell r="D14">
            <v>6719</v>
          </cell>
        </row>
        <row r="15">
          <cell r="A15" t="str">
            <v>Oficina Provincial San Pedro</v>
          </cell>
          <cell r="C15">
            <v>10494</v>
          </cell>
          <cell r="D15">
            <v>8063</v>
          </cell>
        </row>
        <row r="16">
          <cell r="A16" t="str">
            <v>Oficina Provincial La Romana</v>
          </cell>
          <cell r="C16">
            <v>13992</v>
          </cell>
          <cell r="D16">
            <v>10759</v>
          </cell>
        </row>
        <row r="17">
          <cell r="A17" t="str">
            <v>Oficina Provincial Hato Mayor</v>
          </cell>
          <cell r="C17">
            <v>8745</v>
          </cell>
          <cell r="D17">
            <v>6718.7</v>
          </cell>
        </row>
        <row r="18">
          <cell r="A18" t="str">
            <v>Oficina Provincial Barahona</v>
          </cell>
          <cell r="C18">
            <v>13992</v>
          </cell>
          <cell r="D18">
            <v>10750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35"/>
  <sheetViews>
    <sheetView showGridLines="0" topLeftCell="A10" workbookViewId="0">
      <selection activeCell="C40" sqref="C40"/>
    </sheetView>
  </sheetViews>
  <sheetFormatPr baseColWidth="10" defaultRowHeight="15" x14ac:dyDescent="0.25"/>
  <cols>
    <col min="1" max="1" width="29" bestFit="1" customWidth="1"/>
    <col min="2" max="2" width="15.7109375" bestFit="1" customWidth="1"/>
    <col min="3" max="3" width="17.85546875" bestFit="1" customWidth="1"/>
    <col min="4" max="4" width="15.28515625" bestFit="1" customWidth="1"/>
    <col min="5" max="5" width="14.7109375" bestFit="1" customWidth="1"/>
  </cols>
  <sheetData>
    <row r="1" spans="1:9" x14ac:dyDescent="0.25">
      <c r="A1" s="79" t="s">
        <v>0</v>
      </c>
      <c r="B1" s="80"/>
      <c r="C1" s="80"/>
      <c r="D1" s="80"/>
      <c r="E1" s="81"/>
    </row>
    <row r="2" spans="1:9" x14ac:dyDescent="0.25">
      <c r="A2" s="82" t="s">
        <v>1</v>
      </c>
      <c r="B2" s="83"/>
      <c r="C2" s="83"/>
      <c r="D2" s="83"/>
      <c r="E2" s="84"/>
    </row>
    <row r="3" spans="1:9" x14ac:dyDescent="0.25">
      <c r="A3" s="85" t="s">
        <v>399</v>
      </c>
      <c r="B3" s="86"/>
      <c r="C3" s="86"/>
      <c r="D3" s="86"/>
      <c r="E3" s="87"/>
    </row>
    <row r="4" spans="1:9" x14ac:dyDescent="0.25">
      <c r="A4" s="111" t="s">
        <v>2</v>
      </c>
      <c r="B4" s="111" t="s">
        <v>3</v>
      </c>
      <c r="C4" s="111" t="s">
        <v>4</v>
      </c>
      <c r="D4" s="111" t="s">
        <v>5</v>
      </c>
      <c r="E4" s="111" t="s">
        <v>6</v>
      </c>
    </row>
    <row r="5" spans="1:9" x14ac:dyDescent="0.25">
      <c r="A5" s="112"/>
      <c r="B5" s="112"/>
      <c r="C5" s="112"/>
      <c r="D5" s="112"/>
      <c r="E5" s="112"/>
    </row>
    <row r="6" spans="1:9" x14ac:dyDescent="0.25">
      <c r="A6" s="72" t="s">
        <v>7</v>
      </c>
      <c r="B6" s="46" t="e">
        <f>$B$19*#REF!</f>
        <v>#REF!</v>
      </c>
      <c r="C6" s="47" t="e">
        <f>$C$19*#REF!</f>
        <v>#REF!</v>
      </c>
      <c r="D6" s="47" t="e">
        <f>$D$19*#REF!</f>
        <v>#REF!</v>
      </c>
      <c r="E6" s="2" t="e">
        <f>D6/C6</f>
        <v>#REF!</v>
      </c>
      <c r="F6" t="s">
        <v>20</v>
      </c>
    </row>
    <row r="7" spans="1:9" x14ac:dyDescent="0.25">
      <c r="A7" s="73" t="s">
        <v>8</v>
      </c>
      <c r="B7" s="46" t="e">
        <f>$B$19*#REF!</f>
        <v>#REF!</v>
      </c>
      <c r="C7" s="47" t="e">
        <f>$C$19*#REF!</f>
        <v>#REF!</v>
      </c>
      <c r="D7" s="47" t="e">
        <f>$D$19*#REF!</f>
        <v>#REF!</v>
      </c>
      <c r="E7" s="2" t="e">
        <f t="shared" ref="E7:E19" si="0">D7/C7</f>
        <v>#REF!</v>
      </c>
    </row>
    <row r="8" spans="1:9" x14ac:dyDescent="0.25">
      <c r="A8" s="74" t="s">
        <v>9</v>
      </c>
      <c r="B8" s="46" t="e">
        <f>$B$19*#REF!</f>
        <v>#REF!</v>
      </c>
      <c r="C8" s="47" t="e">
        <f>$C$19*#REF!</f>
        <v>#REF!</v>
      </c>
      <c r="D8" s="47" t="e">
        <f>$D$19*#REF!</f>
        <v>#REF!</v>
      </c>
      <c r="E8" s="2" t="e">
        <f t="shared" si="0"/>
        <v>#REF!</v>
      </c>
    </row>
    <row r="9" spans="1:9" x14ac:dyDescent="0.25">
      <c r="A9" s="73" t="s">
        <v>10</v>
      </c>
      <c r="B9" s="46" t="e">
        <f>$B$19*#REF!</f>
        <v>#REF!</v>
      </c>
      <c r="C9" s="47" t="e">
        <f>$C$19*#REF!</f>
        <v>#REF!</v>
      </c>
      <c r="D9" s="47" t="e">
        <f>$D$19*#REF!</f>
        <v>#REF!</v>
      </c>
      <c r="E9" s="2" t="e">
        <f t="shared" si="0"/>
        <v>#REF!</v>
      </c>
    </row>
    <row r="10" spans="1:9" x14ac:dyDescent="0.25">
      <c r="A10" s="75" t="s">
        <v>11</v>
      </c>
      <c r="B10" s="46" t="e">
        <f>$B$19*#REF!</f>
        <v>#REF!</v>
      </c>
      <c r="C10" s="47" t="e">
        <f>$C$19*#REF!</f>
        <v>#REF!</v>
      </c>
      <c r="D10" s="47" t="e">
        <f>$D$19*#REF!</f>
        <v>#REF!</v>
      </c>
      <c r="E10" s="2" t="e">
        <f t="shared" si="0"/>
        <v>#REF!</v>
      </c>
    </row>
    <row r="11" spans="1:9" x14ac:dyDescent="0.25">
      <c r="A11" s="74" t="s">
        <v>12</v>
      </c>
      <c r="B11" s="46" t="e">
        <f>$B$19*#REF!</f>
        <v>#REF!</v>
      </c>
      <c r="C11" s="47" t="e">
        <f>$C$19*#REF!</f>
        <v>#REF!</v>
      </c>
      <c r="D11" s="47" t="e">
        <f>$D$19*#REF!</f>
        <v>#REF!</v>
      </c>
      <c r="E11" s="2" t="e">
        <f t="shared" si="0"/>
        <v>#REF!</v>
      </c>
    </row>
    <row r="12" spans="1:9" x14ac:dyDescent="0.25">
      <c r="A12" s="74" t="s">
        <v>13</v>
      </c>
      <c r="B12" s="46" t="e">
        <f>$B$19*#REF!</f>
        <v>#REF!</v>
      </c>
      <c r="C12" s="47" t="e">
        <f>$C$19*#REF!</f>
        <v>#REF!</v>
      </c>
      <c r="D12" s="47" t="e">
        <f>$D$19*#REF!</f>
        <v>#REF!</v>
      </c>
      <c r="E12" s="2" t="e">
        <f t="shared" si="0"/>
        <v>#REF!</v>
      </c>
    </row>
    <row r="13" spans="1:9" x14ac:dyDescent="0.25">
      <c r="A13" s="74" t="s">
        <v>14</v>
      </c>
      <c r="B13" s="46" t="e">
        <f>$B$19*#REF!</f>
        <v>#REF!</v>
      </c>
      <c r="C13" s="47" t="e">
        <f>$C$19*#REF!</f>
        <v>#REF!</v>
      </c>
      <c r="D13" s="47" t="e">
        <f>$D$19*#REF!</f>
        <v>#REF!</v>
      </c>
      <c r="E13" s="2" t="e">
        <f t="shared" si="0"/>
        <v>#REF!</v>
      </c>
    </row>
    <row r="14" spans="1:9" x14ac:dyDescent="0.25">
      <c r="A14" s="74" t="s">
        <v>15</v>
      </c>
      <c r="B14" s="46" t="e">
        <f>$B$19*#REF!</f>
        <v>#REF!</v>
      </c>
      <c r="C14" s="47" t="e">
        <f>$C$19*#REF!</f>
        <v>#REF!</v>
      </c>
      <c r="D14" s="47" t="e">
        <f>$D$19*#REF!</f>
        <v>#REF!</v>
      </c>
      <c r="E14" s="2" t="e">
        <f t="shared" si="0"/>
        <v>#REF!</v>
      </c>
    </row>
    <row r="15" spans="1:9" x14ac:dyDescent="0.25">
      <c r="A15" s="74" t="s">
        <v>16</v>
      </c>
      <c r="B15" s="46" t="e">
        <f>$B$19*#REF!</f>
        <v>#REF!</v>
      </c>
      <c r="C15" s="47" t="e">
        <f>$C$19*#REF!</f>
        <v>#REF!</v>
      </c>
      <c r="D15" s="47" t="e">
        <f>$D$19*#REF!</f>
        <v>#REF!</v>
      </c>
      <c r="E15" s="2" t="e">
        <f t="shared" si="0"/>
        <v>#REF!</v>
      </c>
      <c r="I15" s="55"/>
    </row>
    <row r="16" spans="1:9" x14ac:dyDescent="0.25">
      <c r="A16" s="74" t="s">
        <v>17</v>
      </c>
      <c r="B16" s="46" t="e">
        <f>$B$19*#REF!</f>
        <v>#REF!</v>
      </c>
      <c r="C16" s="47" t="e">
        <f>$C$19*#REF!</f>
        <v>#REF!</v>
      </c>
      <c r="D16" s="47" t="e">
        <f>$D$19*#REF!</f>
        <v>#REF!</v>
      </c>
      <c r="E16" s="2" t="e">
        <f t="shared" si="0"/>
        <v>#REF!</v>
      </c>
      <c r="I16" s="55"/>
    </row>
    <row r="17" spans="1:9" x14ac:dyDescent="0.25">
      <c r="A17" s="74" t="s">
        <v>18</v>
      </c>
      <c r="B17" s="46" t="e">
        <f>$B$19*#REF!</f>
        <v>#REF!</v>
      </c>
      <c r="C17" s="47" t="e">
        <f>$C$19*#REF!</f>
        <v>#REF!</v>
      </c>
      <c r="D17" s="47" t="e">
        <f>$D$19*#REF!</f>
        <v>#REF!</v>
      </c>
      <c r="E17" s="2" t="e">
        <f t="shared" si="0"/>
        <v>#REF!</v>
      </c>
      <c r="I17" s="55"/>
    </row>
    <row r="18" spans="1:9" x14ac:dyDescent="0.25">
      <c r="A18" s="75" t="s">
        <v>19</v>
      </c>
      <c r="B18" s="46" t="e">
        <f>$B$19*#REF!</f>
        <v>#REF!</v>
      </c>
      <c r="C18" s="47" t="e">
        <f>$C$19*#REF!</f>
        <v>#REF!</v>
      </c>
      <c r="D18" s="47" t="e">
        <f>$D$19*#REF!</f>
        <v>#REF!</v>
      </c>
      <c r="E18" s="2" t="e">
        <f t="shared" si="0"/>
        <v>#REF!</v>
      </c>
      <c r="I18" s="55"/>
    </row>
    <row r="19" spans="1:9" x14ac:dyDescent="0.25">
      <c r="A19" s="78" t="s">
        <v>21</v>
      </c>
      <c r="B19" s="76">
        <v>348</v>
      </c>
      <c r="C19" s="77" t="e">
        <f>#REF!</f>
        <v>#REF!</v>
      </c>
      <c r="D19" s="77" t="e">
        <f>#REF!</f>
        <v>#REF!</v>
      </c>
      <c r="E19" s="76" t="e">
        <f t="shared" si="0"/>
        <v>#REF!</v>
      </c>
    </row>
    <row r="20" spans="1:9" x14ac:dyDescent="0.25">
      <c r="A20" s="71" t="s">
        <v>400</v>
      </c>
      <c r="B20" s="70"/>
      <c r="C20" s="70"/>
      <c r="D20" s="70"/>
    </row>
    <row r="21" spans="1:9" ht="15.75" x14ac:dyDescent="0.25">
      <c r="A21" s="69"/>
      <c r="B21" t="s">
        <v>4</v>
      </c>
      <c r="C21" t="s">
        <v>5</v>
      </c>
    </row>
    <row r="22" spans="1:9" x14ac:dyDescent="0.25">
      <c r="A22" s="43" t="s">
        <v>7</v>
      </c>
      <c r="B22" s="48" t="e">
        <f>C6</f>
        <v>#REF!</v>
      </c>
      <c r="C22" s="48" t="e">
        <f>D6</f>
        <v>#REF!</v>
      </c>
    </row>
    <row r="23" spans="1:9" x14ac:dyDescent="0.25">
      <c r="A23" s="44" t="s">
        <v>8</v>
      </c>
      <c r="B23" s="48" t="e">
        <f t="shared" ref="B23:C23" si="1">C7</f>
        <v>#REF!</v>
      </c>
      <c r="C23" s="48" t="e">
        <f t="shared" si="1"/>
        <v>#REF!</v>
      </c>
    </row>
    <row r="24" spans="1:9" x14ac:dyDescent="0.25">
      <c r="A24" s="45" t="s">
        <v>9</v>
      </c>
      <c r="B24" s="48" t="e">
        <f t="shared" ref="B24:C24" si="2">C8</f>
        <v>#REF!</v>
      </c>
      <c r="C24" s="48" t="e">
        <f t="shared" si="2"/>
        <v>#REF!</v>
      </c>
    </row>
    <row r="25" spans="1:9" x14ac:dyDescent="0.25">
      <c r="A25" s="44" t="s">
        <v>10</v>
      </c>
      <c r="B25" s="48" t="e">
        <f t="shared" ref="B25:C25" si="3">C9</f>
        <v>#REF!</v>
      </c>
      <c r="C25" s="48" t="e">
        <f t="shared" si="3"/>
        <v>#REF!</v>
      </c>
    </row>
    <row r="26" spans="1:9" x14ac:dyDescent="0.25">
      <c r="A26" s="7" t="s">
        <v>11</v>
      </c>
      <c r="B26" s="48" t="e">
        <f t="shared" ref="B26:C26" si="4">C10</f>
        <v>#REF!</v>
      </c>
      <c r="C26" s="48" t="e">
        <f t="shared" si="4"/>
        <v>#REF!</v>
      </c>
    </row>
    <row r="27" spans="1:9" x14ac:dyDescent="0.25">
      <c r="A27" s="45" t="s">
        <v>12</v>
      </c>
      <c r="B27" s="48" t="e">
        <f t="shared" ref="B27:C27" si="5">C11</f>
        <v>#REF!</v>
      </c>
      <c r="C27" s="48" t="e">
        <f t="shared" si="5"/>
        <v>#REF!</v>
      </c>
    </row>
    <row r="28" spans="1:9" x14ac:dyDescent="0.25">
      <c r="A28" s="45" t="s">
        <v>13</v>
      </c>
      <c r="B28" s="48" t="e">
        <f t="shared" ref="B28:C28" si="6">C12</f>
        <v>#REF!</v>
      </c>
      <c r="C28" s="48" t="e">
        <f t="shared" si="6"/>
        <v>#REF!</v>
      </c>
    </row>
    <row r="29" spans="1:9" x14ac:dyDescent="0.25">
      <c r="A29" s="45" t="s">
        <v>14</v>
      </c>
      <c r="B29" s="48" t="e">
        <f t="shared" ref="B29:C29" si="7">C13</f>
        <v>#REF!</v>
      </c>
      <c r="C29" s="48" t="e">
        <f t="shared" si="7"/>
        <v>#REF!</v>
      </c>
    </row>
    <row r="30" spans="1:9" x14ac:dyDescent="0.25">
      <c r="A30" s="45" t="s">
        <v>15</v>
      </c>
      <c r="B30" s="48" t="e">
        <f t="shared" ref="B30:C30" si="8">C14</f>
        <v>#REF!</v>
      </c>
      <c r="C30" s="48" t="e">
        <f t="shared" si="8"/>
        <v>#REF!</v>
      </c>
    </row>
    <row r="31" spans="1:9" x14ac:dyDescent="0.25">
      <c r="A31" s="45" t="s">
        <v>16</v>
      </c>
      <c r="B31" s="48" t="e">
        <f t="shared" ref="B31:C31" si="9">C15</f>
        <v>#REF!</v>
      </c>
      <c r="C31" s="48" t="e">
        <f t="shared" si="9"/>
        <v>#REF!</v>
      </c>
    </row>
    <row r="32" spans="1:9" x14ac:dyDescent="0.25">
      <c r="A32" s="45" t="s">
        <v>17</v>
      </c>
      <c r="B32" s="48" t="e">
        <f t="shared" ref="B32:C32" si="10">C16</f>
        <v>#REF!</v>
      </c>
      <c r="C32" s="48" t="e">
        <f t="shared" si="10"/>
        <v>#REF!</v>
      </c>
    </row>
    <row r="33" spans="1:3" x14ac:dyDescent="0.25">
      <c r="A33" s="45" t="s">
        <v>18</v>
      </c>
      <c r="B33" s="48" t="e">
        <f t="shared" ref="B33:C33" si="11">C17</f>
        <v>#REF!</v>
      </c>
      <c r="C33" s="48" t="e">
        <f t="shared" si="11"/>
        <v>#REF!</v>
      </c>
    </row>
    <row r="34" spans="1:3" x14ac:dyDescent="0.25">
      <c r="A34" s="7" t="s">
        <v>19</v>
      </c>
      <c r="B34" s="48" t="e">
        <f t="shared" ref="B34:C34" si="12">C18</f>
        <v>#REF!</v>
      </c>
      <c r="C34" s="48" t="e">
        <f t="shared" si="12"/>
        <v>#REF!</v>
      </c>
    </row>
    <row r="35" spans="1:3" x14ac:dyDescent="0.25">
      <c r="A35" s="11" t="s">
        <v>21</v>
      </c>
      <c r="B35" s="48" t="e">
        <f t="shared" ref="B35:C35" si="13">C19</f>
        <v>#REF!</v>
      </c>
      <c r="C35" s="48" t="e">
        <f t="shared" si="13"/>
        <v>#REF!</v>
      </c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118"/>
  <sheetViews>
    <sheetView tabSelected="1" workbookViewId="0">
      <selection activeCell="G9" sqref="G9"/>
    </sheetView>
  </sheetViews>
  <sheetFormatPr baseColWidth="10" defaultRowHeight="15" x14ac:dyDescent="0.25"/>
  <cols>
    <col min="1" max="1" width="36.85546875" customWidth="1"/>
    <col min="2" max="2" width="15.5703125" bestFit="1" customWidth="1"/>
    <col min="3" max="3" width="13.7109375" bestFit="1" customWidth="1"/>
    <col min="6" max="8" width="8.140625" bestFit="1" customWidth="1"/>
  </cols>
  <sheetData>
    <row r="2" spans="1:13" x14ac:dyDescent="0.25">
      <c r="A2" s="79" t="s">
        <v>0</v>
      </c>
      <c r="B2" s="80"/>
      <c r="C2" s="80"/>
      <c r="D2" s="80"/>
      <c r="E2" s="81"/>
    </row>
    <row r="3" spans="1:13" x14ac:dyDescent="0.25">
      <c r="A3" s="82" t="s">
        <v>1</v>
      </c>
      <c r="B3" s="83"/>
      <c r="C3" s="83"/>
      <c r="D3" s="83"/>
      <c r="E3" s="84"/>
    </row>
    <row r="4" spans="1:13" x14ac:dyDescent="0.25">
      <c r="A4" s="85" t="s">
        <v>401</v>
      </c>
      <c r="B4" s="86"/>
      <c r="C4" s="86"/>
      <c r="D4" s="86"/>
      <c r="E4" s="87"/>
      <c r="J4" s="8"/>
      <c r="K4" s="8"/>
      <c r="L4" s="8"/>
      <c r="M4" s="8"/>
    </row>
    <row r="5" spans="1:13" x14ac:dyDescent="0.25">
      <c r="A5" s="88" t="s">
        <v>2</v>
      </c>
      <c r="B5" s="88" t="s">
        <v>3</v>
      </c>
      <c r="C5" s="88" t="s">
        <v>4</v>
      </c>
      <c r="D5" s="88" t="s">
        <v>5</v>
      </c>
      <c r="E5" s="88" t="s">
        <v>6</v>
      </c>
    </row>
    <row r="6" spans="1:13" x14ac:dyDescent="0.25">
      <c r="A6" s="89"/>
      <c r="B6" s="89"/>
      <c r="C6" s="89"/>
      <c r="D6" s="89"/>
      <c r="E6" s="89"/>
    </row>
    <row r="7" spans="1:13" x14ac:dyDescent="0.25">
      <c r="A7" s="1" t="s">
        <v>7</v>
      </c>
      <c r="B7" s="22">
        <v>6.5663716814159292</v>
      </c>
      <c r="C7" s="3">
        <v>20869.479363247476</v>
      </c>
      <c r="D7" s="3">
        <v>21246.016566459675</v>
      </c>
      <c r="E7" s="2">
        <v>1.0180424818778808</v>
      </c>
      <c r="F7" s="13"/>
      <c r="G7" s="13"/>
      <c r="H7" s="13"/>
    </row>
    <row r="8" spans="1:13" x14ac:dyDescent="0.25">
      <c r="A8" s="4" t="s">
        <v>8</v>
      </c>
      <c r="B8" s="22">
        <v>3.752212389380531</v>
      </c>
      <c r="C8" s="3">
        <v>14347.76706223264</v>
      </c>
      <c r="D8" s="3">
        <v>14131.071483738295</v>
      </c>
      <c r="E8" s="2">
        <v>0.98489691270046131</v>
      </c>
      <c r="F8" s="13"/>
      <c r="G8" s="13"/>
      <c r="H8" s="13"/>
    </row>
    <row r="9" spans="1:13" x14ac:dyDescent="0.25">
      <c r="A9" s="5" t="s">
        <v>9</v>
      </c>
      <c r="B9" s="22">
        <v>9.3805309734513269</v>
      </c>
      <c r="C9" s="3">
        <v>14347.76706223264</v>
      </c>
      <c r="D9" s="3">
        <v>14190.362692760973</v>
      </c>
      <c r="E9" s="2">
        <v>0.98902934729920444</v>
      </c>
      <c r="F9" s="13"/>
      <c r="G9" s="13"/>
      <c r="H9" s="13"/>
    </row>
    <row r="10" spans="1:13" x14ac:dyDescent="0.25">
      <c r="A10" s="4" t="s">
        <v>10</v>
      </c>
      <c r="B10" s="22">
        <v>10.31858407079646</v>
      </c>
      <c r="C10" s="3">
        <v>14347.76706223264</v>
      </c>
      <c r="D10" s="3">
        <v>14170.598956420083</v>
      </c>
      <c r="E10" s="2">
        <v>0.98765186909962355</v>
      </c>
      <c r="F10" s="13"/>
      <c r="G10" s="13"/>
      <c r="H10" s="13"/>
    </row>
    <row r="11" spans="1:13" x14ac:dyDescent="0.25">
      <c r="A11" s="6" t="s">
        <v>11</v>
      </c>
      <c r="B11" s="22">
        <v>9.3805309734513269</v>
      </c>
      <c r="C11" s="3">
        <v>14347.76706223264</v>
      </c>
      <c r="D11" s="3">
        <v>14164.01104430645</v>
      </c>
      <c r="E11" s="2">
        <v>0.98719270969976303</v>
      </c>
      <c r="F11" s="13"/>
      <c r="G11" s="13"/>
      <c r="H11" s="13"/>
    </row>
    <row r="12" spans="1:13" x14ac:dyDescent="0.25">
      <c r="A12" s="5" t="s">
        <v>12</v>
      </c>
      <c r="B12" s="22">
        <v>9.3805309734513269</v>
      </c>
      <c r="C12" s="3">
        <v>14347.76706223264</v>
      </c>
      <c r="D12" s="3">
        <v>14164.01104430645</v>
      </c>
      <c r="E12" s="2">
        <v>0.98719270969976303</v>
      </c>
      <c r="F12" s="13"/>
      <c r="G12" s="13"/>
      <c r="H12" s="13"/>
    </row>
    <row r="13" spans="1:13" x14ac:dyDescent="0.25">
      <c r="A13" s="5" t="s">
        <v>13</v>
      </c>
      <c r="B13" s="22">
        <v>10.31858407079646</v>
      </c>
      <c r="C13" s="3">
        <v>14347.76706223264</v>
      </c>
      <c r="D13" s="3">
        <v>14169.281373997355</v>
      </c>
      <c r="E13" s="2">
        <v>0.98756003721965147</v>
      </c>
      <c r="F13" s="13"/>
      <c r="G13" s="13"/>
      <c r="H13" s="13"/>
    </row>
    <row r="14" spans="1:13" x14ac:dyDescent="0.25">
      <c r="A14" s="5" t="s">
        <v>14</v>
      </c>
      <c r="B14" s="22">
        <v>8.442477876106194</v>
      </c>
      <c r="C14" s="3">
        <v>14347.76706223264</v>
      </c>
      <c r="D14" s="3">
        <v>14158.740714615544</v>
      </c>
      <c r="E14" s="2">
        <v>0.9868253821798747</v>
      </c>
      <c r="F14" s="13"/>
      <c r="G14" s="13"/>
      <c r="H14" s="13"/>
    </row>
    <row r="15" spans="1:13" x14ac:dyDescent="0.25">
      <c r="A15" s="5" t="s">
        <v>15</v>
      </c>
      <c r="B15" s="22">
        <v>5.6283185840707963</v>
      </c>
      <c r="C15" s="3">
        <v>8967.3544138954003</v>
      </c>
      <c r="D15" s="3">
        <v>8852.8362982972121</v>
      </c>
      <c r="E15" s="2">
        <v>0.98722944245175182</v>
      </c>
      <c r="F15" s="13"/>
      <c r="G15" s="13"/>
      <c r="H15" s="13"/>
    </row>
    <row r="16" spans="1:13" x14ac:dyDescent="0.25">
      <c r="A16" s="5" t="s">
        <v>16</v>
      </c>
      <c r="B16" s="22">
        <v>7.5044247787610621</v>
      </c>
      <c r="C16" s="3">
        <v>10760.82529667448</v>
      </c>
      <c r="D16" s="3">
        <v>10623.6670744412</v>
      </c>
      <c r="E16" s="2">
        <v>0.98725393095307779</v>
      </c>
      <c r="F16" s="13"/>
      <c r="G16" s="13"/>
      <c r="H16" s="13"/>
    </row>
    <row r="17" spans="1:8" x14ac:dyDescent="0.25">
      <c r="A17" s="5" t="s">
        <v>17</v>
      </c>
      <c r="B17" s="22">
        <v>8.442477876106194</v>
      </c>
      <c r="C17" s="3">
        <v>14347.76706223264</v>
      </c>
      <c r="D17" s="3">
        <v>14175.869286110985</v>
      </c>
      <c r="E17" s="2">
        <v>0.98801919661951165</v>
      </c>
      <c r="F17" s="13"/>
      <c r="G17" s="13"/>
      <c r="H17" s="13"/>
    </row>
    <row r="18" spans="1:8" x14ac:dyDescent="0.25">
      <c r="A18" s="5" t="s">
        <v>18</v>
      </c>
      <c r="B18" s="22">
        <v>6.5663716814159292</v>
      </c>
      <c r="C18" s="3">
        <v>8967.3544138954003</v>
      </c>
      <c r="D18" s="3">
        <v>8852.4410235703945</v>
      </c>
      <c r="E18" s="2">
        <v>0.98718536314936534</v>
      </c>
      <c r="F18" s="13"/>
      <c r="G18" s="13"/>
      <c r="H18" s="13"/>
    </row>
    <row r="19" spans="1:8" x14ac:dyDescent="0.25">
      <c r="A19" s="7" t="s">
        <v>19</v>
      </c>
      <c r="B19" s="22">
        <v>10.31858407079646</v>
      </c>
      <c r="C19" s="3">
        <v>14347.76706223264</v>
      </c>
      <c r="D19" s="3">
        <v>14164.01104430645</v>
      </c>
      <c r="E19" s="2">
        <v>0.98719270969976303</v>
      </c>
      <c r="F19" s="13"/>
      <c r="G19" s="13"/>
      <c r="H19" s="13"/>
    </row>
    <row r="20" spans="1:8" x14ac:dyDescent="0.25">
      <c r="A20" s="9" t="s">
        <v>403</v>
      </c>
      <c r="B20" s="9">
        <v>106</v>
      </c>
      <c r="C20" s="20">
        <v>178694.91704780652</v>
      </c>
      <c r="D20" s="10">
        <v>177062.91860333108</v>
      </c>
      <c r="E20" s="24">
        <v>0.99086712441832447</v>
      </c>
      <c r="F20" s="13"/>
      <c r="G20" s="13"/>
      <c r="H20" s="13"/>
    </row>
    <row r="22" spans="1:8" x14ac:dyDescent="0.25">
      <c r="A22" s="79" t="s">
        <v>0</v>
      </c>
      <c r="B22" s="80"/>
      <c r="C22" s="80"/>
      <c r="D22" s="80"/>
      <c r="E22" s="81"/>
    </row>
    <row r="23" spans="1:8" x14ac:dyDescent="0.25">
      <c r="A23" s="82" t="s">
        <v>1</v>
      </c>
      <c r="B23" s="83"/>
      <c r="C23" s="83"/>
      <c r="D23" s="83"/>
      <c r="E23" s="84"/>
    </row>
    <row r="24" spans="1:8" x14ac:dyDescent="0.25">
      <c r="A24" s="85" t="s">
        <v>402</v>
      </c>
      <c r="B24" s="86"/>
      <c r="C24" s="86"/>
      <c r="D24" s="86"/>
      <c r="E24" s="87"/>
    </row>
    <row r="25" spans="1:8" x14ac:dyDescent="0.25">
      <c r="A25" s="90" t="s">
        <v>2</v>
      </c>
      <c r="B25" s="88" t="s">
        <v>3</v>
      </c>
      <c r="C25" s="88" t="s">
        <v>4</v>
      </c>
      <c r="D25" s="88" t="s">
        <v>5</v>
      </c>
      <c r="E25" s="88" t="s">
        <v>6</v>
      </c>
    </row>
    <row r="26" spans="1:8" x14ac:dyDescent="0.25">
      <c r="A26" s="91"/>
      <c r="B26" s="89"/>
      <c r="C26" s="89"/>
      <c r="D26" s="89"/>
      <c r="E26" s="89"/>
    </row>
    <row r="27" spans="1:8" x14ac:dyDescent="0.25">
      <c r="A27" s="9" t="s">
        <v>7</v>
      </c>
      <c r="B27" s="23">
        <v>10.222222222222221</v>
      </c>
      <c r="C27" s="15">
        <v>21443.390045736782</v>
      </c>
      <c r="D27" s="15">
        <v>21442.078003504284</v>
      </c>
      <c r="E27" s="14">
        <v>0.99993881367499737</v>
      </c>
      <c r="F27" s="13"/>
      <c r="G27" s="13"/>
      <c r="H27" s="13"/>
    </row>
    <row r="28" spans="1:8" x14ac:dyDescent="0.25">
      <c r="A28" s="9" t="s">
        <v>8</v>
      </c>
      <c r="B28" s="23">
        <v>6.8148148148148149</v>
      </c>
      <c r="C28" s="15">
        <v>14295.593363824522</v>
      </c>
      <c r="D28" s="15">
        <v>12644.971400309185</v>
      </c>
      <c r="E28" s="14">
        <v>0.88453630979093933</v>
      </c>
      <c r="F28" s="13"/>
      <c r="G28" s="13"/>
      <c r="H28" s="13"/>
    </row>
    <row r="29" spans="1:8" x14ac:dyDescent="0.25">
      <c r="A29" s="16" t="s">
        <v>9</v>
      </c>
      <c r="B29" s="23">
        <v>7.6666666666666661</v>
      </c>
      <c r="C29" s="15">
        <v>14295.593363824522</v>
      </c>
      <c r="D29" s="15">
        <v>14421.589882052624</v>
      </c>
      <c r="E29" s="14">
        <v>1.0088136613165661</v>
      </c>
      <c r="F29" s="13"/>
      <c r="G29" s="13"/>
      <c r="H29" s="13"/>
    </row>
    <row r="30" spans="1:8" x14ac:dyDescent="0.25">
      <c r="A30" s="9" t="s">
        <v>10</v>
      </c>
      <c r="B30" s="23">
        <v>5.9629629629629628</v>
      </c>
      <c r="C30" s="15">
        <v>14295.593363824522</v>
      </c>
      <c r="D30" s="15">
        <v>15433.187594077361</v>
      </c>
      <c r="E30" s="14">
        <v>1.0795765660998415</v>
      </c>
      <c r="F30" s="13"/>
      <c r="G30" s="13"/>
      <c r="H30" s="13"/>
    </row>
    <row r="31" spans="1:8" x14ac:dyDescent="0.25">
      <c r="A31" s="16" t="s">
        <v>11</v>
      </c>
      <c r="B31" s="23">
        <v>5.9629629629629628</v>
      </c>
      <c r="C31" s="15">
        <v>14295.593363824522</v>
      </c>
      <c r="D31" s="15">
        <v>14269.850225248916</v>
      </c>
      <c r="E31" s="14">
        <v>0.99819922559907515</v>
      </c>
      <c r="F31" s="13"/>
      <c r="G31" s="13"/>
      <c r="H31" s="13"/>
    </row>
    <row r="32" spans="1:8" x14ac:dyDescent="0.25">
      <c r="A32" s="16" t="s">
        <v>12</v>
      </c>
      <c r="B32" s="23">
        <v>6.8148148148148149</v>
      </c>
      <c r="C32" s="15">
        <v>14295.593363824522</v>
      </c>
      <c r="D32" s="15">
        <v>14314.107625149996</v>
      </c>
      <c r="E32" s="14">
        <v>1.0012951026833432</v>
      </c>
      <c r="F32" s="13"/>
      <c r="G32" s="13"/>
      <c r="H32" s="13"/>
    </row>
    <row r="33" spans="1:8" x14ac:dyDescent="0.25">
      <c r="A33" s="16" t="s">
        <v>13</v>
      </c>
      <c r="B33" s="23">
        <v>8.5185185185185173</v>
      </c>
      <c r="C33" s="15">
        <v>14295.593363824522</v>
      </c>
      <c r="D33" s="15">
        <v>14301.462653749688</v>
      </c>
      <c r="E33" s="14">
        <v>1.0004105663735525</v>
      </c>
      <c r="F33" s="13"/>
      <c r="G33" s="13"/>
      <c r="H33" s="13"/>
    </row>
    <row r="34" spans="1:8" x14ac:dyDescent="0.25">
      <c r="A34" s="16" t="s">
        <v>14</v>
      </c>
      <c r="B34" s="23">
        <v>6.8148148148148149</v>
      </c>
      <c r="C34" s="15">
        <v>14295.593363824522</v>
      </c>
      <c r="D34" s="15">
        <v>14295.140168049535</v>
      </c>
      <c r="E34" s="14">
        <v>0.99996829821865707</v>
      </c>
      <c r="F34" s="13"/>
      <c r="G34" s="13"/>
      <c r="H34" s="13"/>
    </row>
    <row r="35" spans="1:8" x14ac:dyDescent="0.25">
      <c r="A35" s="16" t="s">
        <v>15</v>
      </c>
      <c r="B35" s="23">
        <v>5.1111111111111107</v>
      </c>
      <c r="C35" s="15">
        <v>8934.745852390326</v>
      </c>
      <c r="D35" s="15">
        <v>9319.9635256264846</v>
      </c>
      <c r="E35" s="14">
        <v>1.0431145641521633</v>
      </c>
      <c r="F35" s="13"/>
      <c r="G35" s="13"/>
      <c r="H35" s="13"/>
    </row>
    <row r="36" spans="1:8" x14ac:dyDescent="0.25">
      <c r="A36" s="16" t="s">
        <v>16</v>
      </c>
      <c r="B36" s="23">
        <v>5.9629629629629628</v>
      </c>
      <c r="C36" s="15">
        <v>10721.695022868391</v>
      </c>
      <c r="D36" s="15">
        <v>10721.671250322157</v>
      </c>
      <c r="E36" s="14">
        <v>0.99999778276231666</v>
      </c>
      <c r="F36" s="13"/>
      <c r="G36" s="13"/>
      <c r="H36" s="13"/>
    </row>
    <row r="37" spans="1:8" x14ac:dyDescent="0.25">
      <c r="A37" s="16" t="s">
        <v>17</v>
      </c>
      <c r="B37" s="23">
        <v>7.6666666666666661</v>
      </c>
      <c r="C37" s="15">
        <v>14295.593363824522</v>
      </c>
      <c r="D37" s="15">
        <v>13416.314655728045</v>
      </c>
      <c r="E37" s="14">
        <v>0.93849302468818663</v>
      </c>
      <c r="F37" s="13"/>
      <c r="G37" s="13"/>
      <c r="H37" s="13"/>
    </row>
    <row r="38" spans="1:8" x14ac:dyDescent="0.25">
      <c r="A38" s="16" t="s">
        <v>18</v>
      </c>
      <c r="B38" s="23">
        <v>5.9629629629629628</v>
      </c>
      <c r="C38" s="15">
        <v>8934.745852390326</v>
      </c>
      <c r="D38" s="15">
        <v>8946.9368693173637</v>
      </c>
      <c r="E38" s="14">
        <v>1.001364450330031</v>
      </c>
      <c r="F38" s="13"/>
      <c r="G38" s="13"/>
      <c r="H38" s="13"/>
    </row>
    <row r="39" spans="1:8" x14ac:dyDescent="0.25">
      <c r="A39" s="16" t="s">
        <v>19</v>
      </c>
      <c r="B39" s="23">
        <v>8.5185185185185173</v>
      </c>
      <c r="C39" s="15">
        <v>14295.593363824522</v>
      </c>
      <c r="D39" s="15">
        <v>15167.643194670867</v>
      </c>
      <c r="E39" s="14">
        <v>1.0610013035942318</v>
      </c>
      <c r="F39" s="13"/>
      <c r="G39" s="13"/>
      <c r="H39" s="13"/>
    </row>
    <row r="40" spans="1:8" x14ac:dyDescent="0.25">
      <c r="A40" s="90" t="s">
        <v>404</v>
      </c>
      <c r="B40" s="90">
        <v>92</v>
      </c>
      <c r="C40" s="92">
        <v>178694.91704780652</v>
      </c>
      <c r="D40" s="92">
        <v>178694.91704780652</v>
      </c>
      <c r="E40" s="90">
        <v>0.63725038420179325</v>
      </c>
      <c r="F40" s="13"/>
      <c r="G40" s="13"/>
      <c r="H40" s="13"/>
    </row>
    <row r="41" spans="1:8" x14ac:dyDescent="0.25">
      <c r="A41" s="91"/>
      <c r="B41" s="91"/>
      <c r="C41" s="91"/>
      <c r="D41" s="91"/>
      <c r="E41" s="91"/>
    </row>
    <row r="43" spans="1:8" x14ac:dyDescent="0.25">
      <c r="A43" s="79" t="s">
        <v>0</v>
      </c>
      <c r="B43" s="80"/>
      <c r="C43" s="80"/>
      <c r="D43" s="80"/>
      <c r="E43" s="81"/>
    </row>
    <row r="44" spans="1:8" x14ac:dyDescent="0.25">
      <c r="A44" s="82" t="s">
        <v>1</v>
      </c>
      <c r="B44" s="83"/>
      <c r="C44" s="83"/>
      <c r="D44" s="83"/>
      <c r="E44" s="84"/>
    </row>
    <row r="45" spans="1:8" x14ac:dyDescent="0.25">
      <c r="A45" s="85" t="s">
        <v>413</v>
      </c>
      <c r="B45" s="86"/>
      <c r="C45" s="86"/>
      <c r="D45" s="86"/>
      <c r="E45" s="87"/>
    </row>
    <row r="46" spans="1:8" x14ac:dyDescent="0.25">
      <c r="A46" s="90" t="s">
        <v>2</v>
      </c>
      <c r="B46" s="88" t="s">
        <v>3</v>
      </c>
      <c r="C46" s="88" t="s">
        <v>4</v>
      </c>
      <c r="D46" s="88" t="s">
        <v>5</v>
      </c>
      <c r="E46" s="88" t="s">
        <v>6</v>
      </c>
    </row>
    <row r="47" spans="1:8" x14ac:dyDescent="0.25">
      <c r="A47" s="91"/>
      <c r="B47" s="89"/>
      <c r="C47" s="89"/>
      <c r="D47" s="89"/>
      <c r="E47" s="89"/>
    </row>
    <row r="48" spans="1:8" x14ac:dyDescent="0.25">
      <c r="A48" s="9" t="s">
        <v>7</v>
      </c>
      <c r="B48" s="23">
        <v>9.3032258064516125</v>
      </c>
      <c r="C48" s="3">
        <v>21996.443481851915</v>
      </c>
      <c r="D48" s="15">
        <v>21887.761864764052</v>
      </c>
      <c r="E48" s="2">
        <v>0.99505912775501504</v>
      </c>
      <c r="F48" s="13"/>
      <c r="G48" s="13"/>
      <c r="H48" s="13"/>
    </row>
    <row r="49" spans="1:8" x14ac:dyDescent="0.25">
      <c r="A49" s="11" t="s">
        <v>8</v>
      </c>
      <c r="B49" s="23">
        <v>7.3096774193548386</v>
      </c>
      <c r="C49" s="3">
        <v>14245.315778723147</v>
      </c>
      <c r="D49" s="15">
        <v>14145.652549248272</v>
      </c>
      <c r="E49" s="2">
        <v>0.99300378938431599</v>
      </c>
      <c r="F49" s="13"/>
      <c r="G49" s="13"/>
      <c r="H49" s="13"/>
    </row>
    <row r="50" spans="1:8" x14ac:dyDescent="0.25">
      <c r="A50" s="18" t="s">
        <v>9</v>
      </c>
      <c r="B50" s="23">
        <v>8.6387096774193548</v>
      </c>
      <c r="C50" s="3">
        <v>14245.315778723147</v>
      </c>
      <c r="D50" s="15">
        <v>14244.696632955314</v>
      </c>
      <c r="E50" s="2">
        <v>0.99995653688711084</v>
      </c>
      <c r="F50" s="13"/>
      <c r="G50" s="13"/>
      <c r="H50" s="13"/>
    </row>
    <row r="51" spans="1:8" x14ac:dyDescent="0.25">
      <c r="A51" s="11" t="s">
        <v>10</v>
      </c>
      <c r="B51" s="23">
        <v>8.6387096774193548</v>
      </c>
      <c r="C51" s="3">
        <v>14245.315778723147</v>
      </c>
      <c r="D51" s="15">
        <v>14439.842896892951</v>
      </c>
      <c r="E51" s="2">
        <v>1.0136555146401423</v>
      </c>
      <c r="F51" s="13"/>
      <c r="G51" s="13"/>
      <c r="H51" s="13"/>
    </row>
    <row r="52" spans="1:8" x14ac:dyDescent="0.25">
      <c r="A52" s="16" t="s">
        <v>11</v>
      </c>
      <c r="B52" s="23">
        <v>8.6387096774193548</v>
      </c>
      <c r="C52" s="3">
        <v>14245.315778723147</v>
      </c>
      <c r="D52" s="15">
        <v>14498.680966421885</v>
      </c>
      <c r="E52" s="2">
        <v>1.0177858596913074</v>
      </c>
      <c r="F52" s="13"/>
      <c r="G52" s="13"/>
      <c r="H52" s="13"/>
    </row>
    <row r="53" spans="1:8" x14ac:dyDescent="0.25">
      <c r="A53" s="18" t="s">
        <v>12</v>
      </c>
      <c r="B53" s="23">
        <v>8.6387096774193548</v>
      </c>
      <c r="C53" s="3">
        <v>14245.315778723147</v>
      </c>
      <c r="D53" s="15">
        <v>14199.587446316464</v>
      </c>
      <c r="E53" s="2">
        <v>0.99678993901455082</v>
      </c>
      <c r="F53" s="13"/>
      <c r="G53" s="13"/>
      <c r="H53" s="13"/>
    </row>
    <row r="54" spans="1:8" x14ac:dyDescent="0.25">
      <c r="A54" s="18" t="s">
        <v>13</v>
      </c>
      <c r="B54" s="23">
        <v>9.3032258064516125</v>
      </c>
      <c r="C54" s="3">
        <v>14245.315778723147</v>
      </c>
      <c r="D54" s="15">
        <v>14207.432522253655</v>
      </c>
      <c r="E54" s="2">
        <v>0.99734065168803954</v>
      </c>
      <c r="F54" s="13"/>
      <c r="G54" s="13"/>
      <c r="H54" s="13"/>
    </row>
    <row r="55" spans="1:8" x14ac:dyDescent="0.25">
      <c r="A55" s="11" t="s">
        <v>14</v>
      </c>
      <c r="B55" s="23">
        <v>8.6387096774193548</v>
      </c>
      <c r="C55" s="3">
        <v>14245.315778723147</v>
      </c>
      <c r="D55" s="15">
        <v>14107.407804054465</v>
      </c>
      <c r="E55" s="2">
        <v>0.9903190651010586</v>
      </c>
      <c r="F55" s="13"/>
      <c r="G55" s="13"/>
      <c r="H55" s="13"/>
    </row>
    <row r="56" spans="1:8" x14ac:dyDescent="0.25">
      <c r="A56" s="18" t="s">
        <v>15</v>
      </c>
      <c r="B56" s="23">
        <v>6.6451612903225801</v>
      </c>
      <c r="C56" s="3">
        <v>8903.3223617019648</v>
      </c>
      <c r="D56" s="15">
        <v>9257.1896058858711</v>
      </c>
      <c r="E56" s="2">
        <v>1.0397455275466698</v>
      </c>
      <c r="F56" s="13"/>
      <c r="G56" s="13"/>
      <c r="H56" s="13"/>
    </row>
    <row r="57" spans="1:8" x14ac:dyDescent="0.25">
      <c r="A57" s="18" t="s">
        <v>16</v>
      </c>
      <c r="B57" s="23">
        <v>6.6451612903225801</v>
      </c>
      <c r="C57" s="3">
        <v>10683.98683404236</v>
      </c>
      <c r="D57" s="15">
        <v>11409.682316152766</v>
      </c>
      <c r="E57" s="2">
        <v>1.0679236593401749</v>
      </c>
      <c r="F57" s="13"/>
      <c r="G57" s="13"/>
      <c r="H57" s="13"/>
    </row>
    <row r="58" spans="1:8" x14ac:dyDescent="0.25">
      <c r="A58" s="18" t="s">
        <v>17</v>
      </c>
      <c r="B58" s="23">
        <v>7.3096774193548386</v>
      </c>
      <c r="C58" s="3">
        <v>14245.315778723147</v>
      </c>
      <c r="D58" s="15">
        <v>14392.772441269803</v>
      </c>
      <c r="E58" s="2">
        <v>1.0103512385992102</v>
      </c>
      <c r="F58" s="13"/>
      <c r="G58" s="13"/>
      <c r="H58" s="13"/>
    </row>
    <row r="59" spans="1:8" x14ac:dyDescent="0.25">
      <c r="A59" s="18" t="s">
        <v>18</v>
      </c>
      <c r="B59" s="23">
        <v>6.6451612903225801</v>
      </c>
      <c r="C59" s="3">
        <v>8903.3223617019648</v>
      </c>
      <c r="D59" s="15">
        <v>9282.6861026817442</v>
      </c>
      <c r="E59" s="2">
        <v>1.0426092334488111</v>
      </c>
      <c r="F59" s="13"/>
      <c r="G59" s="13"/>
      <c r="H59" s="13"/>
    </row>
    <row r="60" spans="1:8" x14ac:dyDescent="0.25">
      <c r="A60" s="19" t="s">
        <v>19</v>
      </c>
      <c r="B60" s="23">
        <v>6.6451612903225801</v>
      </c>
      <c r="C60" s="3">
        <v>14245.315778723147</v>
      </c>
      <c r="D60" s="15">
        <v>14253.522343384653</v>
      </c>
      <c r="E60" s="2">
        <v>1.0005760886447854</v>
      </c>
      <c r="F60" s="13"/>
      <c r="G60" s="13"/>
      <c r="H60" s="13"/>
    </row>
    <row r="61" spans="1:8" x14ac:dyDescent="0.25">
      <c r="A61" s="93" t="s">
        <v>405</v>
      </c>
      <c r="B61" s="90">
        <v>103</v>
      </c>
      <c r="C61" s="92">
        <v>178694.91704780652</v>
      </c>
      <c r="D61" s="92">
        <v>180326.9154922819</v>
      </c>
      <c r="E61" s="90">
        <v>0.97941501592924973</v>
      </c>
      <c r="F61" s="13"/>
      <c r="G61" s="13"/>
      <c r="H61" s="13"/>
    </row>
    <row r="62" spans="1:8" x14ac:dyDescent="0.25">
      <c r="A62" s="94"/>
      <c r="B62" s="91"/>
      <c r="C62" s="91"/>
      <c r="D62" s="91"/>
      <c r="E62" s="91"/>
    </row>
    <row r="63" spans="1:8" x14ac:dyDescent="0.25">
      <c r="C63" s="8">
        <v>536084.75114341953</v>
      </c>
      <c r="D63" s="8">
        <v>536084.75114341953</v>
      </c>
    </row>
    <row r="64" spans="1:8" x14ac:dyDescent="0.25">
      <c r="A64" s="50" t="s">
        <v>406</v>
      </c>
    </row>
    <row r="65" spans="1:5" ht="15" customHeight="1" x14ac:dyDescent="0.25">
      <c r="A65" s="49" t="s">
        <v>2</v>
      </c>
      <c r="B65" t="s">
        <v>4</v>
      </c>
      <c r="C65" t="s">
        <v>5</v>
      </c>
      <c r="E65" s="55"/>
    </row>
    <row r="66" spans="1:5" x14ac:dyDescent="0.25">
      <c r="A66" s="1" t="s">
        <v>7</v>
      </c>
      <c r="B66" s="8">
        <v>20869.479363247476</v>
      </c>
      <c r="C66" s="8">
        <v>21246.016566459675</v>
      </c>
      <c r="E66" s="55"/>
    </row>
    <row r="67" spans="1:5" x14ac:dyDescent="0.25">
      <c r="A67" s="4" t="s">
        <v>8</v>
      </c>
      <c r="B67" s="8">
        <v>14347.76706223264</v>
      </c>
      <c r="C67" s="8">
        <v>14131.071483738295</v>
      </c>
      <c r="E67" s="55"/>
    </row>
    <row r="68" spans="1:5" x14ac:dyDescent="0.25">
      <c r="A68" s="5" t="s">
        <v>9</v>
      </c>
      <c r="B68" s="8">
        <v>14347.76706223264</v>
      </c>
      <c r="C68" s="8">
        <v>14190.362692760973</v>
      </c>
      <c r="E68" s="55"/>
    </row>
    <row r="69" spans="1:5" x14ac:dyDescent="0.25">
      <c r="A69" s="4" t="s">
        <v>10</v>
      </c>
      <c r="B69" s="8">
        <v>14347.76706223264</v>
      </c>
      <c r="C69" s="8">
        <v>14170.598956420083</v>
      </c>
    </row>
    <row r="70" spans="1:5" x14ac:dyDescent="0.25">
      <c r="A70" s="6" t="s">
        <v>11</v>
      </c>
      <c r="B70" s="8">
        <v>14347.76706223264</v>
      </c>
      <c r="C70" s="8">
        <v>14164.01104430645</v>
      </c>
    </row>
    <row r="71" spans="1:5" x14ac:dyDescent="0.25">
      <c r="A71" s="5" t="s">
        <v>12</v>
      </c>
      <c r="B71" s="8">
        <v>14347.76706223264</v>
      </c>
      <c r="C71" s="8">
        <v>14164.01104430645</v>
      </c>
    </row>
    <row r="72" spans="1:5" x14ac:dyDescent="0.25">
      <c r="A72" s="5" t="s">
        <v>13</v>
      </c>
      <c r="B72" s="8">
        <v>14347.76706223264</v>
      </c>
      <c r="C72" s="8">
        <v>14169.281373997355</v>
      </c>
    </row>
    <row r="73" spans="1:5" x14ac:dyDescent="0.25">
      <c r="A73" s="5" t="s">
        <v>14</v>
      </c>
      <c r="B73" s="8">
        <v>14347.76706223264</v>
      </c>
      <c r="C73" s="8">
        <v>14158.740714615544</v>
      </c>
    </row>
    <row r="74" spans="1:5" x14ac:dyDescent="0.25">
      <c r="A74" s="5" t="s">
        <v>15</v>
      </c>
      <c r="B74" s="8">
        <v>8967.3544138954003</v>
      </c>
      <c r="C74" s="8">
        <v>8852.8362982972121</v>
      </c>
    </row>
    <row r="75" spans="1:5" x14ac:dyDescent="0.25">
      <c r="A75" s="5" t="s">
        <v>16</v>
      </c>
      <c r="B75" s="8">
        <v>10760.82529667448</v>
      </c>
      <c r="C75" s="8">
        <v>10623.6670744412</v>
      </c>
    </row>
    <row r="76" spans="1:5" x14ac:dyDescent="0.25">
      <c r="A76" s="5" t="s">
        <v>17</v>
      </c>
      <c r="B76" s="8">
        <v>14347.76706223264</v>
      </c>
      <c r="C76" s="8">
        <v>14175.869286110985</v>
      </c>
    </row>
    <row r="77" spans="1:5" x14ac:dyDescent="0.25">
      <c r="A77" s="5" t="s">
        <v>18</v>
      </c>
      <c r="B77" s="8">
        <v>8967.3544138954003</v>
      </c>
      <c r="C77" s="8">
        <v>8852.4410235703945</v>
      </c>
    </row>
    <row r="78" spans="1:5" x14ac:dyDescent="0.25">
      <c r="A78" s="7" t="s">
        <v>19</v>
      </c>
      <c r="B78" s="8">
        <v>14347.76706223264</v>
      </c>
      <c r="C78" s="8">
        <v>14164.01104430645</v>
      </c>
    </row>
    <row r="80" spans="1:5" x14ac:dyDescent="0.25">
      <c r="A80" s="51" t="s">
        <v>407</v>
      </c>
    </row>
    <row r="81" spans="1:3" x14ac:dyDescent="0.25">
      <c r="A81" s="9" t="s">
        <v>2</v>
      </c>
      <c r="B81" t="s">
        <v>4</v>
      </c>
      <c r="C81" t="s">
        <v>5</v>
      </c>
    </row>
    <row r="82" spans="1:3" x14ac:dyDescent="0.25">
      <c r="A82" s="9" t="s">
        <v>7</v>
      </c>
      <c r="B82" s="48">
        <v>21443.390045736782</v>
      </c>
      <c r="C82" s="48">
        <v>21442.078003504284</v>
      </c>
    </row>
    <row r="83" spans="1:3" x14ac:dyDescent="0.25">
      <c r="A83" s="9" t="s">
        <v>8</v>
      </c>
      <c r="B83" s="48">
        <v>14295.593363824522</v>
      </c>
      <c r="C83" s="48">
        <v>12644.971400309185</v>
      </c>
    </row>
    <row r="84" spans="1:3" x14ac:dyDescent="0.25">
      <c r="A84" s="16" t="s">
        <v>9</v>
      </c>
      <c r="B84" s="48">
        <v>14295.593363824522</v>
      </c>
      <c r="C84" s="48">
        <v>14421.589882052624</v>
      </c>
    </row>
    <row r="85" spans="1:3" x14ac:dyDescent="0.25">
      <c r="A85" s="9" t="s">
        <v>10</v>
      </c>
      <c r="B85" s="48">
        <v>14295.593363824522</v>
      </c>
      <c r="C85" s="48">
        <v>15433.187594077361</v>
      </c>
    </row>
    <row r="86" spans="1:3" x14ac:dyDescent="0.25">
      <c r="A86" s="16" t="s">
        <v>11</v>
      </c>
      <c r="B86" s="48">
        <v>14295.593363824522</v>
      </c>
      <c r="C86" s="48">
        <v>14269.850225248916</v>
      </c>
    </row>
    <row r="87" spans="1:3" x14ac:dyDescent="0.25">
      <c r="A87" s="16" t="s">
        <v>12</v>
      </c>
      <c r="B87" s="48">
        <v>14295.593363824522</v>
      </c>
      <c r="C87" s="48">
        <v>14314.107625149996</v>
      </c>
    </row>
    <row r="88" spans="1:3" x14ac:dyDescent="0.25">
      <c r="A88" s="16" t="s">
        <v>13</v>
      </c>
      <c r="B88" s="48">
        <v>14295.593363824522</v>
      </c>
      <c r="C88" s="48">
        <v>14301.462653749688</v>
      </c>
    </row>
    <row r="89" spans="1:3" x14ac:dyDescent="0.25">
      <c r="A89" s="16" t="s">
        <v>14</v>
      </c>
      <c r="B89" s="48">
        <v>14295.593363824522</v>
      </c>
      <c r="C89" s="48">
        <v>14295.140168049535</v>
      </c>
    </row>
    <row r="90" spans="1:3" x14ac:dyDescent="0.25">
      <c r="A90" s="16" t="s">
        <v>15</v>
      </c>
      <c r="B90" s="48">
        <v>8934.745852390326</v>
      </c>
      <c r="C90" s="48">
        <v>9319.9635256264846</v>
      </c>
    </row>
    <row r="91" spans="1:3" x14ac:dyDescent="0.25">
      <c r="A91" s="16" t="s">
        <v>16</v>
      </c>
      <c r="B91" s="48">
        <v>10721.695022868391</v>
      </c>
      <c r="C91" s="48">
        <v>10721.671250322157</v>
      </c>
    </row>
    <row r="92" spans="1:3" x14ac:dyDescent="0.25">
      <c r="A92" s="16" t="s">
        <v>17</v>
      </c>
      <c r="B92" s="48">
        <v>14295.593363824522</v>
      </c>
      <c r="C92" s="48">
        <v>13416.314655728045</v>
      </c>
    </row>
    <row r="93" spans="1:3" x14ac:dyDescent="0.25">
      <c r="A93" s="16" t="s">
        <v>18</v>
      </c>
      <c r="B93" s="48">
        <v>8934.745852390326</v>
      </c>
      <c r="C93" s="48">
        <v>8946.9368693173637</v>
      </c>
    </row>
    <row r="94" spans="1:3" x14ac:dyDescent="0.25">
      <c r="A94" s="16" t="s">
        <v>19</v>
      </c>
      <c r="B94" s="48">
        <v>14295.593363824522</v>
      </c>
      <c r="C94" s="48">
        <v>15167.643194670867</v>
      </c>
    </row>
    <row r="96" spans="1:3" x14ac:dyDescent="0.25">
      <c r="A96" s="50" t="s">
        <v>408</v>
      </c>
    </row>
    <row r="97" spans="1:3" x14ac:dyDescent="0.25">
      <c r="A97" s="9" t="s">
        <v>2</v>
      </c>
      <c r="B97" t="s">
        <v>4</v>
      </c>
      <c r="C97" t="s">
        <v>5</v>
      </c>
    </row>
    <row r="98" spans="1:3" x14ac:dyDescent="0.25">
      <c r="A98" s="9" t="s">
        <v>7</v>
      </c>
      <c r="B98" s="48">
        <v>21996.443481851915</v>
      </c>
      <c r="C98" s="48">
        <v>21887.761864764052</v>
      </c>
    </row>
    <row r="99" spans="1:3" x14ac:dyDescent="0.25">
      <c r="A99" s="11" t="s">
        <v>8</v>
      </c>
      <c r="B99" s="48">
        <v>14245.315778723147</v>
      </c>
      <c r="C99" s="48">
        <v>14145.652549248272</v>
      </c>
    </row>
    <row r="100" spans="1:3" x14ac:dyDescent="0.25">
      <c r="A100" s="18" t="s">
        <v>9</v>
      </c>
      <c r="B100" s="48">
        <v>14245.315778723147</v>
      </c>
      <c r="C100" s="48">
        <v>14244.696632955314</v>
      </c>
    </row>
    <row r="101" spans="1:3" x14ac:dyDescent="0.25">
      <c r="A101" s="11" t="s">
        <v>10</v>
      </c>
      <c r="B101" s="48">
        <v>14245.315778723147</v>
      </c>
      <c r="C101" s="48">
        <v>14439.842896892951</v>
      </c>
    </row>
    <row r="102" spans="1:3" x14ac:dyDescent="0.25">
      <c r="A102" s="16" t="s">
        <v>11</v>
      </c>
      <c r="B102" s="48">
        <v>14245.315778723147</v>
      </c>
      <c r="C102" s="48">
        <v>14498.680966421885</v>
      </c>
    </row>
    <row r="103" spans="1:3" x14ac:dyDescent="0.25">
      <c r="A103" s="18" t="s">
        <v>12</v>
      </c>
      <c r="B103" s="48">
        <v>14245.315778723147</v>
      </c>
      <c r="C103" s="48">
        <v>14199.587446316464</v>
      </c>
    </row>
    <row r="104" spans="1:3" x14ac:dyDescent="0.25">
      <c r="A104" s="18" t="s">
        <v>13</v>
      </c>
      <c r="B104" s="48">
        <v>14245.315778723147</v>
      </c>
      <c r="C104" s="48">
        <v>14207.432522253655</v>
      </c>
    </row>
    <row r="105" spans="1:3" x14ac:dyDescent="0.25">
      <c r="A105" s="11" t="s">
        <v>14</v>
      </c>
      <c r="B105" s="48">
        <v>14245.315778723147</v>
      </c>
      <c r="C105" s="48">
        <v>14107.407804054465</v>
      </c>
    </row>
    <row r="106" spans="1:3" x14ac:dyDescent="0.25">
      <c r="A106" s="18" t="s">
        <v>15</v>
      </c>
      <c r="B106" s="48">
        <v>8903.3223617019648</v>
      </c>
      <c r="C106" s="48">
        <v>9257.1896058858711</v>
      </c>
    </row>
    <row r="107" spans="1:3" x14ac:dyDescent="0.25">
      <c r="A107" s="18" t="s">
        <v>16</v>
      </c>
      <c r="B107" s="48">
        <v>10683.98683404236</v>
      </c>
      <c r="C107" s="48">
        <v>11409.682316152766</v>
      </c>
    </row>
    <row r="108" spans="1:3" x14ac:dyDescent="0.25">
      <c r="A108" s="18" t="s">
        <v>17</v>
      </c>
      <c r="B108" s="48">
        <v>14245.315778723147</v>
      </c>
      <c r="C108" s="48">
        <v>14392.772441269803</v>
      </c>
    </row>
    <row r="109" spans="1:3" x14ac:dyDescent="0.25">
      <c r="A109" s="18" t="s">
        <v>18</v>
      </c>
      <c r="B109" s="48">
        <v>8903.3223617019648</v>
      </c>
      <c r="C109" s="48">
        <v>9282.6861026817442</v>
      </c>
    </row>
    <row r="110" spans="1:3" x14ac:dyDescent="0.25">
      <c r="A110" s="19" t="s">
        <v>19</v>
      </c>
      <c r="B110" s="48">
        <v>14245.315778723147</v>
      </c>
      <c r="C110" s="48">
        <v>14253.522343384653</v>
      </c>
    </row>
    <row r="111" spans="1:3" x14ac:dyDescent="0.25">
      <c r="A111" s="93" t="s">
        <v>20</v>
      </c>
      <c r="B111" s="48"/>
      <c r="C111" s="48"/>
    </row>
    <row r="112" spans="1:3" x14ac:dyDescent="0.25">
      <c r="A112" s="94"/>
    </row>
    <row r="113" spans="1:5" ht="15.75" x14ac:dyDescent="0.25">
      <c r="A113" s="56"/>
    </row>
    <row r="114" spans="1:5" ht="16.5" thickBot="1" x14ac:dyDescent="0.3">
      <c r="A114" s="113" t="s">
        <v>396</v>
      </c>
      <c r="B114" s="113"/>
      <c r="C114" s="113"/>
      <c r="D114" s="113"/>
      <c r="E114" s="113"/>
    </row>
    <row r="115" spans="1:5" x14ac:dyDescent="0.25">
      <c r="A115" s="57"/>
      <c r="B115" s="60" t="s">
        <v>22</v>
      </c>
      <c r="C115" s="63" t="s">
        <v>23</v>
      </c>
      <c r="D115" s="60" t="s">
        <v>24</v>
      </c>
      <c r="E115" s="66" t="s">
        <v>25</v>
      </c>
    </row>
    <row r="116" spans="1:5" ht="15.75" x14ac:dyDescent="0.25">
      <c r="A116" s="58" t="s">
        <v>393</v>
      </c>
      <c r="B116" s="61">
        <v>178694.91704780652</v>
      </c>
      <c r="C116" s="64">
        <v>178694.91704780652</v>
      </c>
      <c r="D116" s="61">
        <v>178694.91704780652</v>
      </c>
      <c r="E116" s="67">
        <v>536084.75114341953</v>
      </c>
    </row>
    <row r="117" spans="1:5" ht="15.75" x14ac:dyDescent="0.25">
      <c r="A117" s="58" t="s">
        <v>394</v>
      </c>
      <c r="B117" s="61">
        <v>177062.91860333108</v>
      </c>
      <c r="C117" s="64">
        <v>178694.91704780652</v>
      </c>
      <c r="D117" s="61">
        <v>180326.9154922819</v>
      </c>
      <c r="E117" s="67">
        <v>536084.75114341953</v>
      </c>
    </row>
    <row r="118" spans="1:5" ht="15.75" thickBot="1" x14ac:dyDescent="0.3">
      <c r="A118" s="59" t="s">
        <v>395</v>
      </c>
      <c r="B118" s="62">
        <v>0.99086712441832447</v>
      </c>
      <c r="C118" s="65">
        <v>1</v>
      </c>
      <c r="D118" s="62">
        <v>1.0091328755816751</v>
      </c>
      <c r="E118" s="68">
        <v>1</v>
      </c>
    </row>
  </sheetData>
  <mergeCells count="36">
    <mergeCell ref="A61:A62"/>
    <mergeCell ref="B61:B62"/>
    <mergeCell ref="C61:C62"/>
    <mergeCell ref="D61:D62"/>
    <mergeCell ref="E61:E62"/>
    <mergeCell ref="A44:E44"/>
    <mergeCell ref="A45:E45"/>
    <mergeCell ref="A46:A47"/>
    <mergeCell ref="B46:B47"/>
    <mergeCell ref="C46:C47"/>
    <mergeCell ref="D46:D47"/>
    <mergeCell ref="E46:E47"/>
    <mergeCell ref="C25:C26"/>
    <mergeCell ref="D25:D26"/>
    <mergeCell ref="E25:E26"/>
    <mergeCell ref="A40:A41"/>
    <mergeCell ref="B40:B41"/>
    <mergeCell ref="C40:C41"/>
    <mergeCell ref="D40:D41"/>
    <mergeCell ref="E40:E41"/>
    <mergeCell ref="A114:E114"/>
    <mergeCell ref="A111:A112"/>
    <mergeCell ref="A2:E2"/>
    <mergeCell ref="A3:E3"/>
    <mergeCell ref="A4:E4"/>
    <mergeCell ref="A5:A6"/>
    <mergeCell ref="B5:B6"/>
    <mergeCell ref="C5:C6"/>
    <mergeCell ref="D5:D6"/>
    <mergeCell ref="E5:E6"/>
    <mergeCell ref="A43:E43"/>
    <mergeCell ref="A22:E22"/>
    <mergeCell ref="A23:E23"/>
    <mergeCell ref="A24:E24"/>
    <mergeCell ref="A25:A26"/>
    <mergeCell ref="B25:B2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2:E21"/>
  <sheetViews>
    <sheetView topLeftCell="A7" workbookViewId="0">
      <selection activeCell="F10" sqref="F10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6.7109375" bestFit="1" customWidth="1"/>
    <col min="6" max="6" width="18" customWidth="1"/>
  </cols>
  <sheetData>
    <row r="2" spans="1:5" ht="18.75" x14ac:dyDescent="0.3">
      <c r="A2" s="115" t="s">
        <v>390</v>
      </c>
      <c r="B2" s="116"/>
      <c r="C2" s="116"/>
      <c r="D2" s="116"/>
      <c r="E2" s="117"/>
    </row>
    <row r="3" spans="1:5" ht="18.75" x14ac:dyDescent="0.3">
      <c r="A3" s="118" t="s">
        <v>1</v>
      </c>
      <c r="B3" s="119"/>
      <c r="C3" s="119"/>
      <c r="D3" s="119"/>
      <c r="E3" s="120"/>
    </row>
    <row r="4" spans="1:5" ht="15" customHeight="1" x14ac:dyDescent="0.3">
      <c r="A4" s="121" t="s">
        <v>409</v>
      </c>
      <c r="B4" s="122"/>
      <c r="C4" s="122"/>
      <c r="D4" s="122"/>
      <c r="E4" s="123"/>
    </row>
    <row r="5" spans="1:5" ht="15" customHeight="1" x14ac:dyDescent="0.25">
      <c r="A5" s="100" t="s">
        <v>2</v>
      </c>
      <c r="B5" s="100"/>
      <c r="C5" s="100"/>
      <c r="D5" s="88" t="s">
        <v>4</v>
      </c>
      <c r="E5" s="88" t="s">
        <v>5</v>
      </c>
    </row>
    <row r="6" spans="1:5" ht="15" customHeight="1" x14ac:dyDescent="0.25">
      <c r="A6" s="100"/>
      <c r="B6" s="100"/>
      <c r="C6" s="100"/>
      <c r="D6" s="89"/>
      <c r="E6" s="89"/>
    </row>
    <row r="7" spans="1:5" x14ac:dyDescent="0.25">
      <c r="A7" s="124" t="s">
        <v>7</v>
      </c>
      <c r="B7" s="124"/>
      <c r="C7" s="124"/>
      <c r="D7" s="52">
        <v>64309.312890836176</v>
      </c>
      <c r="E7" s="52">
        <v>64575.856434728004</v>
      </c>
    </row>
    <row r="8" spans="1:5" x14ac:dyDescent="0.25">
      <c r="A8" s="114" t="s">
        <v>392</v>
      </c>
      <c r="B8" s="114"/>
      <c r="C8" s="114"/>
      <c r="D8" s="27">
        <v>42888.676204780306</v>
      </c>
      <c r="E8" s="27">
        <v>40921.695433295754</v>
      </c>
    </row>
    <row r="9" spans="1:5" x14ac:dyDescent="0.25">
      <c r="A9" s="125" t="s">
        <v>9</v>
      </c>
      <c r="B9" s="125"/>
      <c r="C9" s="125"/>
      <c r="D9" s="52">
        <v>42888.676204780306</v>
      </c>
      <c r="E9" s="52">
        <v>42856.649207768911</v>
      </c>
    </row>
    <row r="10" spans="1:5" x14ac:dyDescent="0.25">
      <c r="A10" s="114" t="s">
        <v>10</v>
      </c>
      <c r="B10" s="114"/>
      <c r="C10" s="114"/>
      <c r="D10" s="27">
        <v>42888.676204780306</v>
      </c>
      <c r="E10" s="27">
        <v>44043.629447390398</v>
      </c>
    </row>
    <row r="11" spans="1:5" x14ac:dyDescent="0.25">
      <c r="A11" s="125" t="s">
        <v>11</v>
      </c>
      <c r="B11" s="125"/>
      <c r="C11" s="125"/>
      <c r="D11" s="52">
        <v>42888.676204780306</v>
      </c>
      <c r="E11" s="52">
        <v>42932.542235977249</v>
      </c>
    </row>
    <row r="12" spans="1:5" x14ac:dyDescent="0.25">
      <c r="A12" s="114" t="s">
        <v>12</v>
      </c>
      <c r="B12" s="114"/>
      <c r="C12" s="114"/>
      <c r="D12" s="27">
        <v>42888.676204780306</v>
      </c>
      <c r="E12" s="27">
        <v>42677.706115772911</v>
      </c>
    </row>
    <row r="13" spans="1:5" x14ac:dyDescent="0.25">
      <c r="A13" s="125" t="s">
        <v>13</v>
      </c>
      <c r="B13" s="125"/>
      <c r="C13" s="125"/>
      <c r="D13" s="52">
        <v>42888.676204780306</v>
      </c>
      <c r="E13" s="52">
        <v>42678.176550000702</v>
      </c>
    </row>
    <row r="14" spans="1:5" x14ac:dyDescent="0.25">
      <c r="A14" s="114" t="s">
        <v>14</v>
      </c>
      <c r="B14" s="114"/>
      <c r="C14" s="114"/>
      <c r="D14" s="27">
        <v>42888.676204780306</v>
      </c>
      <c r="E14" s="53">
        <v>42561.288686719541</v>
      </c>
    </row>
    <row r="15" spans="1:5" x14ac:dyDescent="0.25">
      <c r="A15" s="125" t="s">
        <v>15</v>
      </c>
      <c r="B15" s="125"/>
      <c r="C15" s="125"/>
      <c r="D15" s="52">
        <v>26805.422627987693</v>
      </c>
      <c r="E15" s="54">
        <v>27429.989429809568</v>
      </c>
    </row>
    <row r="16" spans="1:5" x14ac:dyDescent="0.25">
      <c r="A16" s="114" t="s">
        <v>16</v>
      </c>
      <c r="B16" s="114"/>
      <c r="C16" s="114"/>
      <c r="D16" s="30">
        <v>32166.507153585229</v>
      </c>
      <c r="E16" s="27">
        <v>32755.020640916126</v>
      </c>
    </row>
    <row r="17" spans="1:5" x14ac:dyDescent="0.25">
      <c r="A17" s="125" t="s">
        <v>17</v>
      </c>
      <c r="B17" s="125"/>
      <c r="C17" s="125"/>
      <c r="D17" s="52">
        <v>42888.676204780306</v>
      </c>
      <c r="E17" s="52">
        <v>41984.956383108831</v>
      </c>
    </row>
    <row r="18" spans="1:5" x14ac:dyDescent="0.25">
      <c r="A18" s="114" t="s">
        <v>18</v>
      </c>
      <c r="B18" s="114"/>
      <c r="C18" s="114"/>
      <c r="D18" s="27">
        <v>26805.422627987693</v>
      </c>
      <c r="E18" s="27">
        <v>27082.063995569501</v>
      </c>
    </row>
    <row r="19" spans="1:5" x14ac:dyDescent="0.25">
      <c r="A19" s="125" t="s">
        <v>19</v>
      </c>
      <c r="B19" s="125"/>
      <c r="C19" s="125"/>
      <c r="D19" s="52">
        <v>42888.676204780306</v>
      </c>
      <c r="E19" s="52">
        <v>43585.176582361972</v>
      </c>
    </row>
    <row r="20" spans="1:5" ht="15" customHeight="1" x14ac:dyDescent="0.25">
      <c r="A20" s="126" t="s">
        <v>391</v>
      </c>
      <c r="B20" s="126"/>
      <c r="C20" s="126"/>
      <c r="D20" s="127">
        <v>536084.75114341942</v>
      </c>
      <c r="E20" s="128">
        <v>536084.7511434193</v>
      </c>
    </row>
    <row r="21" spans="1:5" ht="15" customHeight="1" x14ac:dyDescent="0.25">
      <c r="A21" s="126"/>
      <c r="B21" s="126"/>
      <c r="C21" s="126"/>
      <c r="D21" s="126"/>
      <c r="E21" s="126"/>
    </row>
  </sheetData>
  <mergeCells count="22">
    <mergeCell ref="A19:C19"/>
    <mergeCell ref="A20:C21"/>
    <mergeCell ref="D20:D21"/>
    <mergeCell ref="E20:E21"/>
    <mergeCell ref="A13:C13"/>
    <mergeCell ref="A14:C14"/>
    <mergeCell ref="A15:C15"/>
    <mergeCell ref="A16:C16"/>
    <mergeCell ref="A17:C17"/>
    <mergeCell ref="A18:C18"/>
    <mergeCell ref="A12:C12"/>
    <mergeCell ref="A2:E2"/>
    <mergeCell ref="A3:E3"/>
    <mergeCell ref="A4:E4"/>
    <mergeCell ref="A5:C6"/>
    <mergeCell ref="D5:D6"/>
    <mergeCell ref="E5:E6"/>
    <mergeCell ref="A7:C7"/>
    <mergeCell ref="A8:C8"/>
    <mergeCell ref="A9:C9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0"/>
  <sheetViews>
    <sheetView workbookViewId="0">
      <selection activeCell="B28" sqref="B28"/>
    </sheetView>
  </sheetViews>
  <sheetFormatPr baseColWidth="10" defaultRowHeight="15" x14ac:dyDescent="0.25"/>
  <cols>
    <col min="1" max="1" width="12" customWidth="1"/>
    <col min="2" max="2" width="48.42578125" customWidth="1"/>
    <col min="3" max="3" width="20.7109375" customWidth="1"/>
  </cols>
  <sheetData>
    <row r="1" spans="1:3" x14ac:dyDescent="0.25">
      <c r="A1" s="79" t="s">
        <v>0</v>
      </c>
      <c r="B1" s="80"/>
      <c r="C1" s="81"/>
    </row>
    <row r="2" spans="1:3" x14ac:dyDescent="0.25">
      <c r="A2" s="82" t="s">
        <v>1</v>
      </c>
      <c r="B2" s="83"/>
      <c r="C2" s="84"/>
    </row>
    <row r="3" spans="1:3" x14ac:dyDescent="0.25">
      <c r="A3" s="85" t="s">
        <v>399</v>
      </c>
      <c r="B3" s="86"/>
      <c r="C3" s="87"/>
    </row>
    <row r="4" spans="1:3" x14ac:dyDescent="0.25">
      <c r="A4" s="90" t="s">
        <v>26</v>
      </c>
      <c r="B4" s="96" t="s">
        <v>7</v>
      </c>
      <c r="C4" s="96"/>
    </row>
    <row r="5" spans="1:3" x14ac:dyDescent="0.25">
      <c r="A5" s="97"/>
      <c r="B5" s="90" t="s">
        <v>27</v>
      </c>
      <c r="C5" s="90" t="s">
        <v>28</v>
      </c>
    </row>
    <row r="6" spans="1:3" x14ac:dyDescent="0.25">
      <c r="A6" s="91"/>
      <c r="B6" s="91"/>
      <c r="C6" s="91"/>
    </row>
    <row r="7" spans="1:3" x14ac:dyDescent="0.25">
      <c r="A7" s="95" t="s">
        <v>410</v>
      </c>
      <c r="B7" s="25" t="s">
        <v>29</v>
      </c>
      <c r="C7" s="15">
        <v>2668.1044060205177</v>
      </c>
    </row>
    <row r="8" spans="1:3" x14ac:dyDescent="0.25">
      <c r="A8" s="95"/>
      <c r="B8" s="25" t="s">
        <v>30</v>
      </c>
      <c r="C8" s="15">
        <v>2661.5164939068864</v>
      </c>
    </row>
    <row r="9" spans="1:3" x14ac:dyDescent="0.25">
      <c r="A9" s="95"/>
      <c r="B9" s="25" t="s">
        <v>31</v>
      </c>
      <c r="C9" s="15">
        <v>3993.592323283056</v>
      </c>
    </row>
    <row r="10" spans="1:3" x14ac:dyDescent="0.25">
      <c r="A10" s="95"/>
      <c r="B10" s="25" t="s">
        <v>32</v>
      </c>
      <c r="C10" s="15">
        <v>3971.1934220967109</v>
      </c>
    </row>
    <row r="11" spans="1:3" x14ac:dyDescent="0.25">
      <c r="A11" s="95"/>
      <c r="B11" s="25" t="s">
        <v>33</v>
      </c>
      <c r="C11" s="15">
        <v>2639.1175927205413</v>
      </c>
    </row>
    <row r="12" spans="1:3" x14ac:dyDescent="0.25">
      <c r="A12" s="95"/>
      <c r="B12" s="25" t="s">
        <v>34</v>
      </c>
      <c r="C12" s="15">
        <v>3994.909905705782</v>
      </c>
    </row>
    <row r="13" spans="1:3" x14ac:dyDescent="0.25">
      <c r="A13" s="95"/>
      <c r="B13" s="25" t="s">
        <v>35</v>
      </c>
      <c r="C13" s="15">
        <v>1317.5824227261814</v>
      </c>
    </row>
    <row r="14" spans="1:3" x14ac:dyDescent="0.25">
      <c r="A14" s="95"/>
      <c r="B14" s="26" t="s">
        <v>25</v>
      </c>
      <c r="C14" s="27">
        <v>21246.016566459675</v>
      </c>
    </row>
    <row r="15" spans="1:3" ht="15" customHeight="1" x14ac:dyDescent="0.25">
      <c r="A15" s="95" t="s">
        <v>410</v>
      </c>
      <c r="B15" s="96" t="s">
        <v>8</v>
      </c>
      <c r="C15" s="96"/>
    </row>
    <row r="16" spans="1:3" x14ac:dyDescent="0.25">
      <c r="A16" s="95"/>
      <c r="B16" s="90" t="s">
        <v>27</v>
      </c>
      <c r="C16" s="90" t="s">
        <v>28</v>
      </c>
    </row>
    <row r="17" spans="1:3" x14ac:dyDescent="0.25">
      <c r="A17" s="95"/>
      <c r="B17" s="91"/>
      <c r="C17" s="91"/>
    </row>
    <row r="18" spans="1:3" x14ac:dyDescent="0.25">
      <c r="A18" s="95"/>
      <c r="B18" s="25" t="s">
        <v>36</v>
      </c>
      <c r="C18" s="15">
        <v>2077.8274806391878</v>
      </c>
    </row>
    <row r="19" spans="1:3" x14ac:dyDescent="0.25">
      <c r="A19" s="95"/>
      <c r="B19" s="25" t="s">
        <v>37</v>
      </c>
      <c r="C19" s="15">
        <v>4470.5571603099334</v>
      </c>
    </row>
    <row r="20" spans="1:3" x14ac:dyDescent="0.25">
      <c r="A20" s="95"/>
      <c r="B20" s="25" t="s">
        <v>38</v>
      </c>
      <c r="C20" s="15">
        <v>3564.0604534743206</v>
      </c>
    </row>
    <row r="21" spans="1:3" x14ac:dyDescent="0.25">
      <c r="A21" s="95"/>
      <c r="B21" s="28" t="s">
        <v>39</v>
      </c>
      <c r="C21" s="15">
        <v>4018.6263893148525</v>
      </c>
    </row>
    <row r="22" spans="1:3" x14ac:dyDescent="0.25">
      <c r="A22" s="95"/>
      <c r="B22" s="26" t="s">
        <v>25</v>
      </c>
      <c r="C22" s="27">
        <v>14131.071483738295</v>
      </c>
    </row>
    <row r="23" spans="1:3" x14ac:dyDescent="0.25">
      <c r="A23" s="95" t="s">
        <v>410</v>
      </c>
      <c r="B23" s="96" t="s">
        <v>9</v>
      </c>
      <c r="C23" s="96"/>
    </row>
    <row r="24" spans="1:3" x14ac:dyDescent="0.25">
      <c r="A24" s="95"/>
      <c r="B24" s="90" t="s">
        <v>27</v>
      </c>
      <c r="C24" s="90" t="s">
        <v>28</v>
      </c>
    </row>
    <row r="25" spans="1:3" x14ac:dyDescent="0.25">
      <c r="A25" s="95"/>
      <c r="B25" s="91"/>
      <c r="C25" s="91"/>
    </row>
    <row r="26" spans="1:3" x14ac:dyDescent="0.25">
      <c r="A26" s="95"/>
      <c r="B26" s="29" t="s">
        <v>40</v>
      </c>
      <c r="C26" s="15">
        <v>1387.414291130669</v>
      </c>
    </row>
    <row r="27" spans="1:3" x14ac:dyDescent="0.25">
      <c r="A27" s="95"/>
      <c r="B27" s="29" t="s">
        <v>41</v>
      </c>
      <c r="C27" s="15">
        <v>1388.731873553395</v>
      </c>
    </row>
    <row r="28" spans="1:3" x14ac:dyDescent="0.25">
      <c r="A28" s="95"/>
      <c r="B28" s="29" t="s">
        <v>42</v>
      </c>
      <c r="C28" s="15">
        <v>1429.5769286579066</v>
      </c>
    </row>
    <row r="29" spans="1:3" x14ac:dyDescent="0.25">
      <c r="A29" s="95"/>
      <c r="B29" s="29" t="s">
        <v>43</v>
      </c>
      <c r="C29" s="15">
        <v>1313.6296754580028</v>
      </c>
    </row>
    <row r="30" spans="1:3" x14ac:dyDescent="0.25">
      <c r="A30" s="95"/>
      <c r="B30" s="29" t="s">
        <v>44</v>
      </c>
      <c r="C30" s="15">
        <v>1036.9373666855047</v>
      </c>
    </row>
    <row r="31" spans="1:3" x14ac:dyDescent="0.25">
      <c r="A31" s="95"/>
      <c r="B31" s="29" t="s">
        <v>45</v>
      </c>
      <c r="C31" s="15">
        <v>2371.6483609071265</v>
      </c>
    </row>
    <row r="32" spans="1:3" x14ac:dyDescent="0.25">
      <c r="A32" s="95"/>
      <c r="B32" s="25" t="s">
        <v>46</v>
      </c>
      <c r="C32" s="15">
        <v>1380.8263790170379</v>
      </c>
    </row>
    <row r="33" spans="1:3" x14ac:dyDescent="0.25">
      <c r="A33" s="95"/>
      <c r="B33" s="25" t="s">
        <v>47</v>
      </c>
      <c r="C33" s="15">
        <v>1357.1098954079666</v>
      </c>
    </row>
    <row r="34" spans="1:3" x14ac:dyDescent="0.25">
      <c r="A34" s="95"/>
      <c r="B34" s="25" t="s">
        <v>48</v>
      </c>
      <c r="C34" s="15">
        <v>1525.760445516918</v>
      </c>
    </row>
    <row r="35" spans="1:3" x14ac:dyDescent="0.25">
      <c r="A35" s="95"/>
      <c r="B35" s="25" t="s">
        <v>49</v>
      </c>
      <c r="C35" s="15">
        <v>998.72747642644538</v>
      </c>
    </row>
    <row r="36" spans="1:3" x14ac:dyDescent="0.25">
      <c r="A36" s="95"/>
      <c r="B36" s="26" t="s">
        <v>25</v>
      </c>
      <c r="C36" s="30">
        <v>14190.362692760973</v>
      </c>
    </row>
    <row r="37" spans="1:3" ht="15" customHeight="1" x14ac:dyDescent="0.25">
      <c r="A37" s="98" t="s">
        <v>410</v>
      </c>
      <c r="B37" s="96" t="s">
        <v>50</v>
      </c>
      <c r="C37" s="96"/>
    </row>
    <row r="38" spans="1:3" x14ac:dyDescent="0.25">
      <c r="A38" s="99"/>
      <c r="B38" s="90" t="s">
        <v>27</v>
      </c>
      <c r="C38" s="90" t="s">
        <v>28</v>
      </c>
    </row>
    <row r="39" spans="1:3" x14ac:dyDescent="0.25">
      <c r="A39" s="99"/>
      <c r="B39" s="91"/>
      <c r="C39" s="91"/>
    </row>
    <row r="40" spans="1:3" ht="32.25" customHeight="1" x14ac:dyDescent="0.25">
      <c r="A40" s="99"/>
      <c r="B40" s="29" t="s">
        <v>51</v>
      </c>
      <c r="C40" s="42">
        <v>1156.8373671535874</v>
      </c>
    </row>
    <row r="41" spans="1:3" x14ac:dyDescent="0.25">
      <c r="A41" s="99"/>
      <c r="B41" s="29" t="s">
        <v>52</v>
      </c>
      <c r="C41" s="42">
        <v>1581.0989072714178</v>
      </c>
    </row>
    <row r="42" spans="1:3" x14ac:dyDescent="0.25">
      <c r="A42" s="99"/>
      <c r="B42" s="29" t="s">
        <v>53</v>
      </c>
      <c r="C42" s="42">
        <v>1480.962643144228</v>
      </c>
    </row>
    <row r="43" spans="1:3" x14ac:dyDescent="0.25">
      <c r="A43" s="99"/>
      <c r="B43" s="29" t="s">
        <v>54</v>
      </c>
      <c r="C43" s="42">
        <v>1100.1813229763616</v>
      </c>
    </row>
    <row r="44" spans="1:3" x14ac:dyDescent="0.25">
      <c r="A44" s="99"/>
      <c r="B44" s="29" t="s">
        <v>55</v>
      </c>
      <c r="C44" s="42">
        <v>1367.6505547897764</v>
      </c>
    </row>
    <row r="45" spans="1:3" x14ac:dyDescent="0.25">
      <c r="A45" s="99"/>
      <c r="B45" s="29" t="s">
        <v>56</v>
      </c>
      <c r="C45" s="42">
        <v>855.11099234929179</v>
      </c>
    </row>
    <row r="46" spans="1:3" x14ac:dyDescent="0.25">
      <c r="A46" s="99"/>
      <c r="B46" s="25" t="s">
        <v>57</v>
      </c>
      <c r="C46" s="42">
        <v>1171.3307738035753</v>
      </c>
    </row>
    <row r="47" spans="1:3" x14ac:dyDescent="0.25">
      <c r="A47" s="99"/>
      <c r="B47" s="25" t="s">
        <v>58</v>
      </c>
      <c r="C47" s="42">
        <v>1524.442863094192</v>
      </c>
    </row>
    <row r="48" spans="1:3" x14ac:dyDescent="0.25">
      <c r="A48" s="99"/>
      <c r="B48" s="25" t="s">
        <v>59</v>
      </c>
      <c r="C48" s="42">
        <v>1231.9395652489798</v>
      </c>
    </row>
    <row r="49" spans="1:3" x14ac:dyDescent="0.25">
      <c r="A49" s="99"/>
      <c r="B49" s="25" t="s">
        <v>60</v>
      </c>
      <c r="C49" s="42">
        <v>740.48132157211398</v>
      </c>
    </row>
    <row r="50" spans="1:3" x14ac:dyDescent="0.25">
      <c r="A50" s="99"/>
      <c r="B50" s="32" t="s">
        <v>61</v>
      </c>
      <c r="C50" s="42">
        <v>1960.562645016558</v>
      </c>
    </row>
    <row r="51" spans="1:3" x14ac:dyDescent="0.25">
      <c r="A51" s="99"/>
      <c r="B51" s="26" t="s">
        <v>25</v>
      </c>
      <c r="C51" s="30">
        <v>14170.598956420083</v>
      </c>
    </row>
    <row r="52" spans="1:3" x14ac:dyDescent="0.25">
      <c r="A52" s="99" t="s">
        <v>410</v>
      </c>
      <c r="B52" s="96" t="s">
        <v>11</v>
      </c>
      <c r="C52" s="96"/>
    </row>
    <row r="53" spans="1:3" x14ac:dyDescent="0.25">
      <c r="A53" s="99"/>
      <c r="B53" s="90" t="s">
        <v>27</v>
      </c>
      <c r="C53" s="90" t="s">
        <v>28</v>
      </c>
    </row>
    <row r="54" spans="1:3" x14ac:dyDescent="0.25">
      <c r="A54" s="99"/>
      <c r="B54" s="91"/>
      <c r="C54" s="91"/>
    </row>
    <row r="55" spans="1:3" x14ac:dyDescent="0.25">
      <c r="A55" s="99"/>
      <c r="B55" s="29" t="s">
        <v>62</v>
      </c>
      <c r="C55" s="17">
        <v>1365.0153899443239</v>
      </c>
    </row>
    <row r="56" spans="1:3" x14ac:dyDescent="0.25">
      <c r="A56" s="99"/>
      <c r="B56" s="29" t="s">
        <v>63</v>
      </c>
      <c r="C56" s="17">
        <v>1652.2483580986313</v>
      </c>
    </row>
    <row r="57" spans="1:3" x14ac:dyDescent="0.25">
      <c r="A57" s="99"/>
      <c r="B57" s="29" t="s">
        <v>64</v>
      </c>
      <c r="C57" s="17">
        <v>1146.2967077717778</v>
      </c>
    </row>
    <row r="58" spans="1:3" x14ac:dyDescent="0.25">
      <c r="A58" s="99"/>
      <c r="B58" s="29" t="s">
        <v>65</v>
      </c>
      <c r="C58" s="17">
        <v>1122.5802241627064</v>
      </c>
    </row>
    <row r="59" spans="1:3" x14ac:dyDescent="0.25">
      <c r="A59" s="99"/>
      <c r="B59" s="29" t="s">
        <v>66</v>
      </c>
      <c r="C59" s="17">
        <v>1657.5186877895362</v>
      </c>
    </row>
    <row r="60" spans="1:3" x14ac:dyDescent="0.25">
      <c r="A60" s="99"/>
      <c r="B60" s="25" t="s">
        <v>67</v>
      </c>
      <c r="C60" s="17">
        <v>1803.7703367121421</v>
      </c>
    </row>
    <row r="61" spans="1:3" x14ac:dyDescent="0.25">
      <c r="A61" s="99"/>
      <c r="B61" s="25" t="s">
        <v>68</v>
      </c>
      <c r="C61" s="17">
        <v>1486.2329728351326</v>
      </c>
    </row>
    <row r="62" spans="1:3" x14ac:dyDescent="0.25">
      <c r="A62" s="99"/>
      <c r="B62" s="25" t="s">
        <v>69</v>
      </c>
      <c r="C62" s="17">
        <v>1690.4582483576908</v>
      </c>
    </row>
    <row r="63" spans="1:3" x14ac:dyDescent="0.25">
      <c r="A63" s="99"/>
      <c r="B63" s="25" t="s">
        <v>70</v>
      </c>
      <c r="C63" s="17">
        <v>480.91758429505614</v>
      </c>
    </row>
    <row r="64" spans="1:3" x14ac:dyDescent="0.25">
      <c r="A64" s="99"/>
      <c r="B64" s="25" t="s">
        <v>71</v>
      </c>
      <c r="C64" s="17">
        <v>1758.9725343394521</v>
      </c>
    </row>
    <row r="65" spans="1:3" x14ac:dyDescent="0.25">
      <c r="A65" s="99"/>
      <c r="B65" s="26" t="s">
        <v>25</v>
      </c>
      <c r="C65" s="30">
        <v>14164.01104430645</v>
      </c>
    </row>
    <row r="66" spans="1:3" x14ac:dyDescent="0.25">
      <c r="A66" s="98" t="s">
        <v>410</v>
      </c>
      <c r="B66" s="96" t="s">
        <v>12</v>
      </c>
      <c r="C66" s="96"/>
    </row>
    <row r="67" spans="1:3" x14ac:dyDescent="0.25">
      <c r="A67" s="99"/>
      <c r="B67" s="100" t="s">
        <v>27</v>
      </c>
      <c r="C67" s="100" t="s">
        <v>28</v>
      </c>
    </row>
    <row r="68" spans="1:3" x14ac:dyDescent="0.25">
      <c r="A68" s="99"/>
      <c r="B68" s="100"/>
      <c r="C68" s="100"/>
    </row>
    <row r="69" spans="1:3" x14ac:dyDescent="0.25">
      <c r="A69" s="99"/>
      <c r="B69" s="29" t="s">
        <v>72</v>
      </c>
      <c r="C69" s="17">
        <v>1475.6923134533231</v>
      </c>
    </row>
    <row r="70" spans="1:3" x14ac:dyDescent="0.25">
      <c r="A70" s="99"/>
      <c r="B70" s="29" t="s">
        <v>73</v>
      </c>
      <c r="C70" s="17">
        <v>835.34725600839897</v>
      </c>
    </row>
    <row r="71" spans="1:3" x14ac:dyDescent="0.25">
      <c r="A71" s="99"/>
      <c r="B71" s="29" t="s">
        <v>74</v>
      </c>
      <c r="C71" s="17">
        <v>1748.4318749576425</v>
      </c>
    </row>
    <row r="72" spans="1:3" x14ac:dyDescent="0.25">
      <c r="A72" s="99"/>
      <c r="B72" s="29" t="s">
        <v>75</v>
      </c>
      <c r="C72" s="17">
        <v>1365.0153899443239</v>
      </c>
    </row>
    <row r="73" spans="1:3" x14ac:dyDescent="0.25">
      <c r="A73" s="99"/>
      <c r="B73" s="29" t="s">
        <v>76</v>
      </c>
      <c r="C73" s="17">
        <v>1478.3274782987755</v>
      </c>
    </row>
    <row r="74" spans="1:3" x14ac:dyDescent="0.25">
      <c r="A74" s="99"/>
      <c r="B74" s="29" t="s">
        <v>77</v>
      </c>
      <c r="C74" s="17">
        <v>1802.4527542894159</v>
      </c>
    </row>
    <row r="75" spans="1:3" x14ac:dyDescent="0.25">
      <c r="A75" s="99"/>
      <c r="B75" s="25" t="s">
        <v>78</v>
      </c>
      <c r="C75" s="17">
        <v>1110.7219823581709</v>
      </c>
    </row>
    <row r="76" spans="1:3" x14ac:dyDescent="0.25">
      <c r="A76" s="99"/>
      <c r="B76" s="25" t="s">
        <v>79</v>
      </c>
      <c r="C76" s="17">
        <v>1657.5186877895362</v>
      </c>
    </row>
    <row r="77" spans="1:3" x14ac:dyDescent="0.25">
      <c r="A77" s="99"/>
      <c r="B77" s="25" t="s">
        <v>80</v>
      </c>
      <c r="C77" s="17">
        <v>1109.4043999354449</v>
      </c>
    </row>
    <row r="78" spans="1:3" x14ac:dyDescent="0.25">
      <c r="A78" s="99"/>
      <c r="B78" s="25" t="s">
        <v>81</v>
      </c>
      <c r="C78" s="17">
        <v>1581.0989072714176</v>
      </c>
    </row>
    <row r="79" spans="1:3" x14ac:dyDescent="0.25">
      <c r="A79" s="99"/>
      <c r="B79" s="26" t="s">
        <v>25</v>
      </c>
      <c r="C79" s="30">
        <v>14164.01104430645</v>
      </c>
    </row>
    <row r="80" spans="1:3" ht="15" customHeight="1" x14ac:dyDescent="0.25">
      <c r="A80" s="99" t="s">
        <v>410</v>
      </c>
      <c r="B80" s="96" t="s">
        <v>13</v>
      </c>
      <c r="C80" s="96"/>
    </row>
    <row r="81" spans="1:3" x14ac:dyDescent="0.25">
      <c r="A81" s="99"/>
      <c r="B81" s="90" t="s">
        <v>27</v>
      </c>
      <c r="C81" s="90" t="s">
        <v>28</v>
      </c>
    </row>
    <row r="82" spans="1:3" x14ac:dyDescent="0.25">
      <c r="A82" s="99"/>
      <c r="B82" s="91"/>
      <c r="C82" s="91"/>
    </row>
    <row r="83" spans="1:3" ht="32.25" customHeight="1" x14ac:dyDescent="0.25">
      <c r="A83" s="99"/>
      <c r="B83" s="29" t="s">
        <v>82</v>
      </c>
      <c r="C83" s="17">
        <v>1388.7318735533954</v>
      </c>
    </row>
    <row r="84" spans="1:3" x14ac:dyDescent="0.25">
      <c r="A84" s="99"/>
      <c r="B84" s="29" t="s">
        <v>83</v>
      </c>
      <c r="C84" s="17">
        <v>1295.1835215398364</v>
      </c>
    </row>
    <row r="85" spans="1:3" x14ac:dyDescent="0.25">
      <c r="A85" s="99"/>
      <c r="B85" s="29" t="s">
        <v>84</v>
      </c>
      <c r="C85" s="17">
        <v>1913.1296777984153</v>
      </c>
    </row>
    <row r="86" spans="1:3" x14ac:dyDescent="0.25">
      <c r="A86" s="99"/>
      <c r="B86" s="29" t="s">
        <v>85</v>
      </c>
      <c r="C86" s="17">
        <v>1295.1835215398364</v>
      </c>
    </row>
    <row r="87" spans="1:3" x14ac:dyDescent="0.25">
      <c r="A87" s="99"/>
      <c r="B87" s="29" t="s">
        <v>86</v>
      </c>
      <c r="C87" s="17">
        <v>973.69341039464803</v>
      </c>
    </row>
    <row r="88" spans="1:3" x14ac:dyDescent="0.25">
      <c r="A88" s="99"/>
      <c r="B88" s="25" t="s">
        <v>87</v>
      </c>
      <c r="C88" s="17">
        <v>1180.5538507626586</v>
      </c>
    </row>
    <row r="89" spans="1:3" x14ac:dyDescent="0.25">
      <c r="A89" s="99"/>
      <c r="B89" s="25" t="s">
        <v>88</v>
      </c>
      <c r="C89" s="17">
        <v>1047.4780260673144</v>
      </c>
    </row>
    <row r="90" spans="1:3" x14ac:dyDescent="0.25">
      <c r="A90" s="99"/>
      <c r="B90" s="25" t="s">
        <v>89</v>
      </c>
      <c r="C90" s="17">
        <v>920.99011348560089</v>
      </c>
    </row>
    <row r="91" spans="1:3" x14ac:dyDescent="0.25">
      <c r="A91" s="99"/>
      <c r="B91" s="25" t="s">
        <v>90</v>
      </c>
      <c r="C91" s="17">
        <v>1449.3406649987996</v>
      </c>
    </row>
    <row r="92" spans="1:3" x14ac:dyDescent="0.25">
      <c r="A92" s="99"/>
      <c r="B92" s="32" t="s">
        <v>91</v>
      </c>
      <c r="C92" s="17">
        <v>1172.6483562263015</v>
      </c>
    </row>
    <row r="93" spans="1:3" x14ac:dyDescent="0.25">
      <c r="A93" s="99"/>
      <c r="B93" s="32" t="s">
        <v>92</v>
      </c>
      <c r="C93" s="17">
        <v>1532.3483576305489</v>
      </c>
    </row>
    <row r="94" spans="1:3" x14ac:dyDescent="0.25">
      <c r="A94" s="99"/>
      <c r="B94" s="26" t="s">
        <v>25</v>
      </c>
      <c r="C94" s="30">
        <v>14169.281373997355</v>
      </c>
    </row>
    <row r="95" spans="1:3" x14ac:dyDescent="0.25">
      <c r="A95" s="99" t="s">
        <v>410</v>
      </c>
      <c r="B95" s="96" t="s">
        <v>14</v>
      </c>
      <c r="C95" s="96"/>
    </row>
    <row r="96" spans="1:3" x14ac:dyDescent="0.25">
      <c r="A96" s="99"/>
      <c r="B96" s="90" t="s">
        <v>27</v>
      </c>
      <c r="C96" s="90" t="s">
        <v>28</v>
      </c>
    </row>
    <row r="97" spans="1:3" x14ac:dyDescent="0.25">
      <c r="A97" s="99"/>
      <c r="B97" s="91"/>
      <c r="C97" s="91"/>
    </row>
    <row r="98" spans="1:3" x14ac:dyDescent="0.25">
      <c r="A98" s="99"/>
      <c r="B98" s="29" t="s">
        <v>93</v>
      </c>
      <c r="C98" s="17">
        <v>1575.8285775805127</v>
      </c>
    </row>
    <row r="99" spans="1:3" x14ac:dyDescent="0.25">
      <c r="A99" s="99"/>
      <c r="B99" s="29" t="s">
        <v>94</v>
      </c>
      <c r="C99" s="17">
        <v>1442.7527528851685</v>
      </c>
    </row>
    <row r="100" spans="1:3" x14ac:dyDescent="0.25">
      <c r="A100" s="99"/>
      <c r="B100" s="29" t="s">
        <v>95</v>
      </c>
      <c r="C100" s="17">
        <v>920.99011348560066</v>
      </c>
    </row>
    <row r="101" spans="1:3" x14ac:dyDescent="0.25">
      <c r="A101" s="99"/>
      <c r="B101" s="29" t="s">
        <v>96</v>
      </c>
      <c r="C101" s="17">
        <v>1109.4043999354444</v>
      </c>
    </row>
    <row r="102" spans="1:3" x14ac:dyDescent="0.25">
      <c r="A102" s="99"/>
      <c r="B102" s="25" t="s">
        <v>97</v>
      </c>
      <c r="C102" s="17">
        <v>2668.1044060205172</v>
      </c>
    </row>
    <row r="103" spans="1:3" x14ac:dyDescent="0.25">
      <c r="A103" s="99"/>
      <c r="B103" s="25" t="s">
        <v>98</v>
      </c>
      <c r="C103" s="17">
        <v>1844.6153918166535</v>
      </c>
    </row>
    <row r="104" spans="1:3" x14ac:dyDescent="0.25">
      <c r="A104" s="99"/>
      <c r="B104" s="25" t="s">
        <v>99</v>
      </c>
      <c r="C104" s="17">
        <v>1532.3483576305489</v>
      </c>
    </row>
    <row r="105" spans="1:3" x14ac:dyDescent="0.25">
      <c r="A105" s="99"/>
      <c r="B105" s="25" t="s">
        <v>100</v>
      </c>
      <c r="C105" s="17">
        <v>1769.5131937212616</v>
      </c>
    </row>
    <row r="106" spans="1:3" x14ac:dyDescent="0.25">
      <c r="A106" s="99"/>
      <c r="B106" s="32" t="s">
        <v>101</v>
      </c>
      <c r="C106" s="17">
        <v>1295.183521539836</v>
      </c>
    </row>
    <row r="107" spans="1:3" x14ac:dyDescent="0.25">
      <c r="A107" s="99"/>
      <c r="B107" s="26" t="s">
        <v>25</v>
      </c>
      <c r="C107" s="30">
        <v>14158.740714615544</v>
      </c>
    </row>
    <row r="108" spans="1:3" ht="15" customHeight="1" x14ac:dyDescent="0.25">
      <c r="A108" s="98" t="s">
        <v>410</v>
      </c>
      <c r="B108" s="96" t="s">
        <v>102</v>
      </c>
      <c r="C108" s="96"/>
    </row>
    <row r="109" spans="1:3" x14ac:dyDescent="0.25">
      <c r="A109" s="99"/>
      <c r="B109" s="90" t="s">
        <v>27</v>
      </c>
      <c r="C109" s="90" t="s">
        <v>28</v>
      </c>
    </row>
    <row r="110" spans="1:3" x14ac:dyDescent="0.25">
      <c r="A110" s="99"/>
      <c r="B110" s="91"/>
      <c r="C110" s="91"/>
    </row>
    <row r="111" spans="1:3" ht="15" customHeight="1" x14ac:dyDescent="0.25">
      <c r="A111" s="99"/>
      <c r="B111" s="32" t="s">
        <v>103</v>
      </c>
      <c r="C111" s="17">
        <v>2272.8296792026626</v>
      </c>
    </row>
    <row r="112" spans="1:3" x14ac:dyDescent="0.25">
      <c r="A112" s="99"/>
      <c r="B112" s="32" t="s">
        <v>65</v>
      </c>
      <c r="C112" s="17">
        <v>1420.3538516988233</v>
      </c>
    </row>
    <row r="113" spans="1:3" x14ac:dyDescent="0.25">
      <c r="A113" s="99"/>
      <c r="B113" s="32" t="s">
        <v>104</v>
      </c>
      <c r="C113" s="17">
        <v>1152.8846198854087</v>
      </c>
    </row>
    <row r="114" spans="1:3" x14ac:dyDescent="0.25">
      <c r="A114" s="99"/>
      <c r="B114" s="32" t="s">
        <v>105</v>
      </c>
      <c r="C114" s="17">
        <v>1772.1483585667138</v>
      </c>
    </row>
    <row r="115" spans="1:3" x14ac:dyDescent="0.25">
      <c r="A115" s="99"/>
      <c r="B115" s="29" t="s">
        <v>106</v>
      </c>
      <c r="C115" s="17">
        <v>1247.7505543216937</v>
      </c>
    </row>
    <row r="116" spans="1:3" x14ac:dyDescent="0.25">
      <c r="A116" s="99"/>
      <c r="B116" s="29" t="s">
        <v>107</v>
      </c>
      <c r="C116" s="17">
        <v>986.86923462190987</v>
      </c>
    </row>
    <row r="117" spans="1:3" x14ac:dyDescent="0.25">
      <c r="A117" s="101"/>
      <c r="B117" s="26" t="s">
        <v>25</v>
      </c>
      <c r="C117" s="30">
        <v>8852.8362982972121</v>
      </c>
    </row>
    <row r="118" spans="1:3" x14ac:dyDescent="0.25">
      <c r="A118" s="98" t="s">
        <v>410</v>
      </c>
      <c r="B118" s="102" t="s">
        <v>16</v>
      </c>
      <c r="C118" s="103"/>
    </row>
    <row r="119" spans="1:3" x14ac:dyDescent="0.25">
      <c r="A119" s="99"/>
      <c r="B119" s="90" t="s">
        <v>27</v>
      </c>
      <c r="C119" s="90" t="s">
        <v>28</v>
      </c>
    </row>
    <row r="120" spans="1:3" x14ac:dyDescent="0.25">
      <c r="A120" s="99"/>
      <c r="B120" s="91"/>
      <c r="C120" s="91"/>
    </row>
    <row r="121" spans="1:3" x14ac:dyDescent="0.25">
      <c r="A121" s="99"/>
      <c r="B121" s="32" t="s">
        <v>108</v>
      </c>
      <c r="C121" s="17">
        <v>1508.6318740214776</v>
      </c>
    </row>
    <row r="122" spans="1:3" x14ac:dyDescent="0.25">
      <c r="A122" s="99"/>
      <c r="B122" s="32" t="s">
        <v>109</v>
      </c>
      <c r="C122" s="17">
        <v>1030.3494545718738</v>
      </c>
    </row>
    <row r="123" spans="1:3" x14ac:dyDescent="0.25">
      <c r="A123" s="99"/>
      <c r="B123" s="32" t="s">
        <v>110</v>
      </c>
      <c r="C123" s="17">
        <v>1350.5219832943358</v>
      </c>
    </row>
    <row r="124" spans="1:3" x14ac:dyDescent="0.25">
      <c r="A124" s="99"/>
      <c r="B124" s="32" t="s">
        <v>111</v>
      </c>
      <c r="C124" s="17">
        <v>527.03296909047253</v>
      </c>
    </row>
    <row r="125" spans="1:3" x14ac:dyDescent="0.25">
      <c r="A125" s="99"/>
      <c r="B125" s="29" t="s">
        <v>112</v>
      </c>
      <c r="C125" s="17">
        <v>1117.3098944718017</v>
      </c>
    </row>
    <row r="126" spans="1:3" x14ac:dyDescent="0.25">
      <c r="A126" s="99"/>
      <c r="B126" s="29" t="s">
        <v>113</v>
      </c>
      <c r="C126" s="17">
        <v>2454.6560535388758</v>
      </c>
    </row>
    <row r="127" spans="1:3" x14ac:dyDescent="0.25">
      <c r="A127" s="99"/>
      <c r="B127" s="29" t="s">
        <v>114</v>
      </c>
      <c r="C127" s="17">
        <v>1449.3406649987994</v>
      </c>
    </row>
    <row r="128" spans="1:3" x14ac:dyDescent="0.25">
      <c r="A128" s="99"/>
      <c r="B128" s="29" t="s">
        <v>115</v>
      </c>
      <c r="C128" s="17">
        <v>1185.8241804535633</v>
      </c>
    </row>
    <row r="129" spans="1:3" x14ac:dyDescent="0.25">
      <c r="A129" s="101"/>
      <c r="B129" s="26" t="s">
        <v>25</v>
      </c>
      <c r="C129" s="30">
        <v>10623.6670744412</v>
      </c>
    </row>
    <row r="130" spans="1:3" x14ac:dyDescent="0.25">
      <c r="A130" s="98" t="s">
        <v>410</v>
      </c>
      <c r="B130" s="96" t="s">
        <v>17</v>
      </c>
      <c r="C130" s="96"/>
    </row>
    <row r="131" spans="1:3" x14ac:dyDescent="0.25">
      <c r="A131" s="99"/>
      <c r="B131" s="90" t="s">
        <v>27</v>
      </c>
      <c r="C131" s="90" t="s">
        <v>28</v>
      </c>
    </row>
    <row r="132" spans="1:3" x14ac:dyDescent="0.25">
      <c r="A132" s="99"/>
      <c r="B132" s="91"/>
      <c r="C132" s="91"/>
    </row>
    <row r="133" spans="1:3" x14ac:dyDescent="0.25">
      <c r="A133" s="99"/>
      <c r="B133" s="32" t="s">
        <v>116</v>
      </c>
      <c r="C133" s="17">
        <v>2299.1813276571866</v>
      </c>
    </row>
    <row r="134" spans="1:3" x14ac:dyDescent="0.25">
      <c r="A134" s="99"/>
      <c r="B134" s="32" t="s">
        <v>117</v>
      </c>
      <c r="C134" s="17">
        <v>1158.1549495763134</v>
      </c>
    </row>
    <row r="135" spans="1:3" x14ac:dyDescent="0.25">
      <c r="A135" s="99"/>
      <c r="B135" s="32" t="s">
        <v>118</v>
      </c>
      <c r="C135" s="17">
        <v>1383.4615438624903</v>
      </c>
    </row>
    <row r="136" spans="1:3" x14ac:dyDescent="0.25">
      <c r="A136" s="99"/>
      <c r="B136" s="32" t="s">
        <v>119</v>
      </c>
      <c r="C136" s="17">
        <v>2509.9945152933756</v>
      </c>
    </row>
    <row r="137" spans="1:3" x14ac:dyDescent="0.25">
      <c r="A137" s="99"/>
      <c r="B137" s="29" t="s">
        <v>120</v>
      </c>
      <c r="C137" s="17">
        <v>1554.7472588168939</v>
      </c>
    </row>
    <row r="138" spans="1:3" x14ac:dyDescent="0.25">
      <c r="A138" s="99"/>
      <c r="B138" s="29" t="s">
        <v>121</v>
      </c>
      <c r="C138" s="17">
        <v>1256.973631280777</v>
      </c>
    </row>
    <row r="139" spans="1:3" x14ac:dyDescent="0.25">
      <c r="A139" s="99"/>
      <c r="B139" s="29" t="s">
        <v>122</v>
      </c>
      <c r="C139" s="17">
        <v>1374.238466903407</v>
      </c>
    </row>
    <row r="140" spans="1:3" x14ac:dyDescent="0.25">
      <c r="A140" s="99"/>
      <c r="B140" s="29" t="s">
        <v>123</v>
      </c>
      <c r="C140" s="17">
        <v>1291.2307742716578</v>
      </c>
    </row>
    <row r="141" spans="1:3" x14ac:dyDescent="0.25">
      <c r="A141" s="99"/>
      <c r="B141" s="29" t="s">
        <v>124</v>
      </c>
      <c r="C141" s="17">
        <v>1347.8868184488836</v>
      </c>
    </row>
    <row r="142" spans="1:3" x14ac:dyDescent="0.25">
      <c r="A142" s="101"/>
      <c r="B142" s="26" t="s">
        <v>25</v>
      </c>
      <c r="C142" s="30">
        <v>14175.869286110985</v>
      </c>
    </row>
    <row r="143" spans="1:3" x14ac:dyDescent="0.25">
      <c r="A143" s="98" t="s">
        <v>410</v>
      </c>
      <c r="B143" s="96" t="s">
        <v>18</v>
      </c>
      <c r="C143" s="96"/>
    </row>
    <row r="144" spans="1:3" x14ac:dyDescent="0.25">
      <c r="A144" s="99"/>
      <c r="B144" s="90" t="s">
        <v>27</v>
      </c>
      <c r="C144" s="90" t="s">
        <v>28</v>
      </c>
    </row>
    <row r="145" spans="1:4" x14ac:dyDescent="0.25">
      <c r="A145" s="99"/>
      <c r="B145" s="91"/>
      <c r="C145" s="91"/>
    </row>
    <row r="146" spans="1:4" x14ac:dyDescent="0.25">
      <c r="A146" s="99"/>
      <c r="B146" s="32" t="s">
        <v>125</v>
      </c>
      <c r="C146" s="17">
        <v>1740.448666786202</v>
      </c>
    </row>
    <row r="147" spans="1:4" x14ac:dyDescent="0.25">
      <c r="A147" s="99"/>
      <c r="B147" s="32" t="s">
        <v>126</v>
      </c>
      <c r="C147" s="17">
        <v>1158.1032385352548</v>
      </c>
    </row>
    <row r="148" spans="1:4" x14ac:dyDescent="0.25">
      <c r="A148" s="99"/>
      <c r="B148" s="32" t="s">
        <v>127</v>
      </c>
      <c r="C148" s="17">
        <v>683.79474493719817</v>
      </c>
    </row>
    <row r="149" spans="1:4" x14ac:dyDescent="0.25">
      <c r="A149" s="99"/>
      <c r="B149" s="32" t="s">
        <v>128</v>
      </c>
      <c r="C149" s="17">
        <v>1482.2140424939269</v>
      </c>
    </row>
    <row r="150" spans="1:4" x14ac:dyDescent="0.25">
      <c r="A150" s="99"/>
      <c r="B150" s="29" t="s">
        <v>129</v>
      </c>
      <c r="C150" s="17">
        <v>1152.8331441619432</v>
      </c>
    </row>
    <row r="151" spans="1:4" x14ac:dyDescent="0.25">
      <c r="A151" s="99"/>
      <c r="B151" s="29" t="s">
        <v>130</v>
      </c>
      <c r="C151" s="17">
        <v>1783.926945366024</v>
      </c>
    </row>
    <row r="152" spans="1:4" x14ac:dyDescent="0.25">
      <c r="A152" s="99"/>
      <c r="B152" s="29" t="s">
        <v>131</v>
      </c>
      <c r="C152" s="17">
        <v>851.12024128984592</v>
      </c>
    </row>
    <row r="153" spans="1:4" x14ac:dyDescent="0.25">
      <c r="A153" s="101"/>
      <c r="B153" s="26" t="s">
        <v>25</v>
      </c>
      <c r="C153" s="30">
        <v>8852.4410235703945</v>
      </c>
    </row>
    <row r="154" spans="1:4" x14ac:dyDescent="0.25">
      <c r="A154" s="98" t="s">
        <v>410</v>
      </c>
      <c r="B154" s="96" t="s">
        <v>19</v>
      </c>
      <c r="C154" s="96"/>
    </row>
    <row r="155" spans="1:4" x14ac:dyDescent="0.25">
      <c r="A155" s="99"/>
      <c r="B155" s="90" t="s">
        <v>27</v>
      </c>
      <c r="C155" s="90" t="s">
        <v>28</v>
      </c>
      <c r="D155" s="8"/>
    </row>
    <row r="156" spans="1:4" x14ac:dyDescent="0.25">
      <c r="A156" s="99"/>
      <c r="B156" s="91"/>
      <c r="C156" s="91"/>
    </row>
    <row r="157" spans="1:4" x14ac:dyDescent="0.25">
      <c r="A157" s="99"/>
      <c r="B157" s="32" t="s">
        <v>132</v>
      </c>
      <c r="C157" s="17">
        <v>1354.4747305625144</v>
      </c>
    </row>
    <row r="158" spans="1:4" x14ac:dyDescent="0.25">
      <c r="A158" s="99"/>
      <c r="B158" s="32" t="s">
        <v>133</v>
      </c>
      <c r="C158" s="17">
        <v>1135.7560483899683</v>
      </c>
    </row>
    <row r="159" spans="1:4" x14ac:dyDescent="0.25">
      <c r="A159" s="99"/>
      <c r="B159" s="32" t="s">
        <v>134</v>
      </c>
      <c r="C159" s="17">
        <v>1133.1208835445159</v>
      </c>
    </row>
    <row r="160" spans="1:4" x14ac:dyDescent="0.25">
      <c r="A160" s="99"/>
      <c r="B160" s="32" t="s">
        <v>135</v>
      </c>
      <c r="C160" s="17">
        <v>1798.5000070212375</v>
      </c>
    </row>
    <row r="161" spans="1:3" x14ac:dyDescent="0.25">
      <c r="A161" s="99"/>
      <c r="B161" s="33" t="s">
        <v>136</v>
      </c>
      <c r="C161" s="17">
        <v>968.42308070374327</v>
      </c>
    </row>
    <row r="162" spans="1:3" x14ac:dyDescent="0.25">
      <c r="A162" s="99"/>
      <c r="B162" s="29" t="s">
        <v>137</v>
      </c>
      <c r="C162" s="17">
        <v>1262.2439609716819</v>
      </c>
    </row>
    <row r="163" spans="1:3" x14ac:dyDescent="0.25">
      <c r="A163" s="99"/>
      <c r="B163" s="29" t="s">
        <v>138</v>
      </c>
      <c r="C163" s="17">
        <v>1372.920884480681</v>
      </c>
    </row>
    <row r="164" spans="1:3" x14ac:dyDescent="0.25">
      <c r="A164" s="99"/>
      <c r="B164" s="29" t="s">
        <v>139</v>
      </c>
      <c r="C164" s="17">
        <v>1785.3241827939758</v>
      </c>
    </row>
    <row r="165" spans="1:3" x14ac:dyDescent="0.25">
      <c r="A165" s="99"/>
      <c r="B165" s="29" t="s">
        <v>140</v>
      </c>
      <c r="C165" s="17">
        <v>718.08242038576884</v>
      </c>
    </row>
    <row r="166" spans="1:3" x14ac:dyDescent="0.25">
      <c r="A166" s="99"/>
      <c r="B166" s="29" t="s">
        <v>141</v>
      </c>
      <c r="C166" s="17">
        <v>982.91648735373121</v>
      </c>
    </row>
    <row r="167" spans="1:3" x14ac:dyDescent="0.25">
      <c r="A167" s="99"/>
      <c r="B167" s="29" t="s">
        <v>142</v>
      </c>
      <c r="C167" s="17">
        <v>1652.2483580986313</v>
      </c>
    </row>
    <row r="168" spans="1:3" x14ac:dyDescent="0.25">
      <c r="A168" s="101"/>
      <c r="B168" s="26" t="s">
        <v>25</v>
      </c>
      <c r="C168" s="30">
        <v>14164.01104430645</v>
      </c>
    </row>
    <row r="169" spans="1:3" x14ac:dyDescent="0.25">
      <c r="A169" s="104" t="s">
        <v>143</v>
      </c>
      <c r="B169" s="105"/>
      <c r="C169" s="92">
        <v>177062.91860333105</v>
      </c>
    </row>
    <row r="170" spans="1:3" x14ac:dyDescent="0.25">
      <c r="A170" s="106"/>
      <c r="B170" s="107"/>
      <c r="C170" s="91"/>
    </row>
  </sheetData>
  <mergeCells count="58">
    <mergeCell ref="A169:B170"/>
    <mergeCell ref="C169:C170"/>
    <mergeCell ref="A143:A153"/>
    <mergeCell ref="B143:C143"/>
    <mergeCell ref="B144:B145"/>
    <mergeCell ref="C144:C145"/>
    <mergeCell ref="A154:A168"/>
    <mergeCell ref="B154:C154"/>
    <mergeCell ref="B155:B156"/>
    <mergeCell ref="C155:C156"/>
    <mergeCell ref="A118:A129"/>
    <mergeCell ref="B118:C118"/>
    <mergeCell ref="B119:B120"/>
    <mergeCell ref="C119:C120"/>
    <mergeCell ref="A130:A142"/>
    <mergeCell ref="B130:C130"/>
    <mergeCell ref="B131:B132"/>
    <mergeCell ref="C131:C132"/>
    <mergeCell ref="A95:A107"/>
    <mergeCell ref="B95:C95"/>
    <mergeCell ref="B96:B97"/>
    <mergeCell ref="C96:C97"/>
    <mergeCell ref="A108:A117"/>
    <mergeCell ref="B108:C108"/>
    <mergeCell ref="B109:B110"/>
    <mergeCell ref="C109:C110"/>
    <mergeCell ref="A66:A79"/>
    <mergeCell ref="B66:C66"/>
    <mergeCell ref="B67:B68"/>
    <mergeCell ref="C67:C68"/>
    <mergeCell ref="A80:A94"/>
    <mergeCell ref="B80:C80"/>
    <mergeCell ref="B81:B82"/>
    <mergeCell ref="C81:C82"/>
    <mergeCell ref="A37:A51"/>
    <mergeCell ref="B37:C37"/>
    <mergeCell ref="B38:B39"/>
    <mergeCell ref="C38:C39"/>
    <mergeCell ref="A52:A65"/>
    <mergeCell ref="B52:C52"/>
    <mergeCell ref="B53:B54"/>
    <mergeCell ref="C53:C54"/>
    <mergeCell ref="A23:A36"/>
    <mergeCell ref="B23:C23"/>
    <mergeCell ref="B24:B25"/>
    <mergeCell ref="C24:C25"/>
    <mergeCell ref="A1:C1"/>
    <mergeCell ref="A2:C2"/>
    <mergeCell ref="A3:C3"/>
    <mergeCell ref="A4:A6"/>
    <mergeCell ref="B4:C4"/>
    <mergeCell ref="B5:B6"/>
    <mergeCell ref="C5:C6"/>
    <mergeCell ref="A7:A14"/>
    <mergeCell ref="A15:A22"/>
    <mergeCell ref="B15:C15"/>
    <mergeCell ref="B16:B17"/>
    <mergeCell ref="C16:C17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5"/>
  <sheetViews>
    <sheetView workbookViewId="0">
      <selection activeCell="E12" sqref="E12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21" hidden="1" customWidth="1"/>
    <col min="5" max="5" width="17.140625" style="21" customWidth="1"/>
  </cols>
  <sheetData>
    <row r="1" spans="1:5" x14ac:dyDescent="0.25">
      <c r="A1" s="79" t="s">
        <v>0</v>
      </c>
      <c r="B1" s="80"/>
      <c r="C1" s="80"/>
      <c r="D1" s="80"/>
      <c r="E1" s="81"/>
    </row>
    <row r="2" spans="1:5" x14ac:dyDescent="0.25">
      <c r="A2" s="82" t="s">
        <v>1</v>
      </c>
      <c r="B2" s="83"/>
      <c r="C2" s="83"/>
      <c r="D2" s="83"/>
      <c r="E2" s="84"/>
    </row>
    <row r="3" spans="1:5" x14ac:dyDescent="0.25">
      <c r="A3" s="85" t="s">
        <v>399</v>
      </c>
      <c r="B3" s="86"/>
      <c r="C3" s="86"/>
      <c r="D3" s="86"/>
      <c r="E3" s="87"/>
    </row>
    <row r="4" spans="1:5" x14ac:dyDescent="0.25">
      <c r="A4" s="108" t="s">
        <v>26</v>
      </c>
      <c r="B4" s="102" t="s">
        <v>7</v>
      </c>
      <c r="C4" s="110"/>
      <c r="D4" s="110"/>
      <c r="E4" s="103"/>
    </row>
    <row r="5" spans="1:5" ht="21.75" customHeight="1" x14ac:dyDescent="0.25">
      <c r="A5" s="109"/>
      <c r="B5" s="90" t="s">
        <v>27</v>
      </c>
      <c r="C5" s="102" t="s">
        <v>144</v>
      </c>
      <c r="D5" s="103"/>
      <c r="E5" s="90" t="s">
        <v>28</v>
      </c>
    </row>
    <row r="6" spans="1:5" ht="27.75" customHeight="1" x14ac:dyDescent="0.25">
      <c r="A6" s="34"/>
      <c r="B6" s="91"/>
      <c r="C6" s="12" t="s">
        <v>145</v>
      </c>
      <c r="D6" s="35" t="s">
        <v>146</v>
      </c>
      <c r="E6" s="91"/>
    </row>
    <row r="7" spans="1:5" ht="15" customHeight="1" x14ac:dyDescent="0.25">
      <c r="A7" s="98" t="s">
        <v>411</v>
      </c>
      <c r="B7" s="25" t="s">
        <v>147</v>
      </c>
      <c r="C7" s="25"/>
      <c r="D7" s="14"/>
      <c r="E7" s="15">
        <v>1336.5734770126808</v>
      </c>
    </row>
    <row r="8" spans="1:5" ht="15" customHeight="1" x14ac:dyDescent="0.25">
      <c r="A8" s="99"/>
      <c r="B8" s="25" t="s">
        <v>148</v>
      </c>
      <c r="C8" s="25"/>
      <c r="D8" s="14"/>
      <c r="E8" s="15">
        <v>2470.8274116204148</v>
      </c>
    </row>
    <row r="9" spans="1:5" x14ac:dyDescent="0.25">
      <c r="A9" s="99"/>
      <c r="B9" s="25" t="s">
        <v>149</v>
      </c>
      <c r="C9" s="25"/>
      <c r="D9" s="14"/>
      <c r="E9" s="15">
        <v>1841.1078358850173</v>
      </c>
    </row>
    <row r="10" spans="1:5" x14ac:dyDescent="0.25">
      <c r="A10" s="99"/>
      <c r="B10" s="25" t="s">
        <v>150</v>
      </c>
      <c r="C10" s="25"/>
      <c r="D10" s="14"/>
      <c r="E10" s="15">
        <v>1884.1007386460683</v>
      </c>
    </row>
    <row r="11" spans="1:5" x14ac:dyDescent="0.25">
      <c r="A11" s="99"/>
      <c r="B11" s="25" t="s">
        <v>151</v>
      </c>
      <c r="C11" s="25"/>
      <c r="D11" s="14"/>
      <c r="E11" s="15">
        <v>1679.2522019610597</v>
      </c>
    </row>
    <row r="12" spans="1:5" ht="15.75" customHeight="1" x14ac:dyDescent="0.25">
      <c r="A12" s="99"/>
      <c r="B12" s="25" t="s">
        <v>152</v>
      </c>
      <c r="C12" s="25"/>
      <c r="D12" s="14"/>
      <c r="E12" s="15">
        <v>2114.2392181316959</v>
      </c>
    </row>
    <row r="13" spans="1:5" ht="15" customHeight="1" x14ac:dyDescent="0.25">
      <c r="A13" s="99"/>
      <c r="B13" s="25" t="s">
        <v>153</v>
      </c>
      <c r="C13" s="25"/>
      <c r="D13" s="14"/>
      <c r="E13" s="15">
        <v>1880.3072472259757</v>
      </c>
    </row>
    <row r="14" spans="1:5" ht="15" customHeight="1" x14ac:dyDescent="0.25">
      <c r="A14" s="99"/>
      <c r="B14" s="36" t="s">
        <v>154</v>
      </c>
      <c r="C14" s="25"/>
      <c r="D14" s="14"/>
      <c r="E14" s="15">
        <v>1134.2539346077338</v>
      </c>
    </row>
    <row r="15" spans="1:5" ht="15" customHeight="1" x14ac:dyDescent="0.25">
      <c r="A15" s="99"/>
      <c r="B15" s="25" t="s">
        <v>155</v>
      </c>
      <c r="C15" s="25"/>
      <c r="D15" s="14"/>
      <c r="E15" s="15">
        <v>1607.1758649792973</v>
      </c>
    </row>
    <row r="16" spans="1:5" ht="15" customHeight="1" x14ac:dyDescent="0.25">
      <c r="A16" s="99"/>
      <c r="B16" s="25" t="s">
        <v>156</v>
      </c>
      <c r="C16" s="25"/>
      <c r="D16" s="14"/>
      <c r="E16" s="15">
        <v>1790.5279502837805</v>
      </c>
    </row>
    <row r="17" spans="1:5" ht="15" customHeight="1" x14ac:dyDescent="0.25">
      <c r="A17" s="99"/>
      <c r="B17" s="25" t="s">
        <v>157</v>
      </c>
      <c r="C17" s="25"/>
      <c r="D17" s="14"/>
      <c r="E17" s="15">
        <v>2002.9634698089747</v>
      </c>
    </row>
    <row r="18" spans="1:5" x14ac:dyDescent="0.25">
      <c r="A18" s="99"/>
      <c r="B18" s="25" t="s">
        <v>158</v>
      </c>
      <c r="C18" s="25"/>
      <c r="D18" s="14"/>
      <c r="E18" s="15">
        <v>1700.7486533415852</v>
      </c>
    </row>
    <row r="19" spans="1:5" x14ac:dyDescent="0.25">
      <c r="A19" s="101"/>
      <c r="B19" s="26" t="s">
        <v>25</v>
      </c>
      <c r="C19" s="26"/>
      <c r="D19" s="26"/>
      <c r="E19" s="27">
        <v>21442.078003504284</v>
      </c>
    </row>
    <row r="20" spans="1:5" ht="15" customHeight="1" x14ac:dyDescent="0.25">
      <c r="A20" s="98" t="s">
        <v>411</v>
      </c>
      <c r="B20" s="102" t="s">
        <v>8</v>
      </c>
      <c r="C20" s="110"/>
      <c r="D20" s="110"/>
      <c r="E20" s="103"/>
    </row>
    <row r="21" spans="1:5" ht="15" customHeight="1" x14ac:dyDescent="0.25">
      <c r="A21" s="99"/>
      <c r="B21" s="90" t="s">
        <v>27</v>
      </c>
      <c r="C21" s="102" t="s">
        <v>144</v>
      </c>
      <c r="D21" s="103"/>
      <c r="E21" s="90" t="s">
        <v>28</v>
      </c>
    </row>
    <row r="22" spans="1:5" ht="30" x14ac:dyDescent="0.25">
      <c r="A22" s="99"/>
      <c r="B22" s="91"/>
      <c r="C22" s="12" t="s">
        <v>145</v>
      </c>
      <c r="D22" s="35" t="s">
        <v>146</v>
      </c>
      <c r="E22" s="91"/>
    </row>
    <row r="23" spans="1:5" x14ac:dyDescent="0.25">
      <c r="A23" s="99"/>
      <c r="B23" s="25" t="s">
        <v>159</v>
      </c>
      <c r="C23" s="25"/>
      <c r="D23" s="14"/>
      <c r="E23" s="15">
        <v>1111.4929860871773</v>
      </c>
    </row>
    <row r="24" spans="1:5" x14ac:dyDescent="0.25">
      <c r="A24" s="99"/>
      <c r="B24" s="25" t="s">
        <v>160</v>
      </c>
      <c r="C24" s="25"/>
      <c r="D24" s="14"/>
      <c r="E24" s="15">
        <v>576.61069585409882</v>
      </c>
    </row>
    <row r="25" spans="1:5" ht="15" customHeight="1" x14ac:dyDescent="0.25">
      <c r="A25" s="99"/>
      <c r="B25" s="25" t="s">
        <v>161</v>
      </c>
      <c r="C25" s="25"/>
      <c r="D25" s="14"/>
      <c r="E25" s="15">
        <v>1643.8462820401942</v>
      </c>
    </row>
    <row r="26" spans="1:5" x14ac:dyDescent="0.25">
      <c r="A26" s="99"/>
      <c r="B26" s="29" t="s">
        <v>162</v>
      </c>
      <c r="C26" s="25"/>
      <c r="D26" s="14"/>
      <c r="E26" s="15">
        <v>3161.2428500772962</v>
      </c>
    </row>
    <row r="27" spans="1:5" x14ac:dyDescent="0.25">
      <c r="A27" s="99"/>
      <c r="B27" s="29" t="s">
        <v>163</v>
      </c>
      <c r="C27" s="25"/>
      <c r="D27" s="14"/>
      <c r="E27" s="15">
        <v>1423.8237796748142</v>
      </c>
    </row>
    <row r="28" spans="1:5" ht="15" customHeight="1" x14ac:dyDescent="0.25">
      <c r="A28" s="99"/>
      <c r="B28" s="25" t="s">
        <v>164</v>
      </c>
      <c r="C28" s="25"/>
      <c r="D28" s="14"/>
      <c r="E28" s="15">
        <v>2396.2220803585906</v>
      </c>
    </row>
    <row r="29" spans="1:5" ht="30" x14ac:dyDescent="0.25">
      <c r="A29" s="99"/>
      <c r="B29" s="28" t="s">
        <v>165</v>
      </c>
      <c r="C29" s="28"/>
      <c r="D29" s="37"/>
      <c r="E29" s="15">
        <v>1643.8462820401942</v>
      </c>
    </row>
    <row r="30" spans="1:5" x14ac:dyDescent="0.25">
      <c r="A30" s="99"/>
      <c r="B30" s="25" t="s">
        <v>166</v>
      </c>
      <c r="C30" s="25"/>
      <c r="D30" s="14"/>
      <c r="E30" s="15">
        <v>687.88644417681962</v>
      </c>
    </row>
    <row r="31" spans="1:5" x14ac:dyDescent="0.25">
      <c r="A31" s="101"/>
      <c r="B31" s="26" t="s">
        <v>25</v>
      </c>
      <c r="C31" s="26"/>
      <c r="D31" s="26"/>
      <c r="E31" s="27">
        <v>12644.971400309185</v>
      </c>
    </row>
    <row r="32" spans="1:5" ht="15" customHeight="1" x14ac:dyDescent="0.25">
      <c r="A32" s="98" t="s">
        <v>411</v>
      </c>
      <c r="B32" s="102" t="s">
        <v>9</v>
      </c>
      <c r="C32" s="110"/>
      <c r="D32" s="110"/>
      <c r="E32" s="103"/>
    </row>
    <row r="33" spans="1:5" ht="15" customHeight="1" x14ac:dyDescent="0.25">
      <c r="A33" s="99"/>
      <c r="B33" s="90" t="s">
        <v>27</v>
      </c>
      <c r="C33" s="102" t="s">
        <v>144</v>
      </c>
      <c r="D33" s="103"/>
      <c r="E33" s="90" t="s">
        <v>28</v>
      </c>
    </row>
    <row r="34" spans="1:5" ht="30" x14ac:dyDescent="0.25">
      <c r="A34" s="99"/>
      <c r="B34" s="91"/>
      <c r="C34" s="12" t="s">
        <v>145</v>
      </c>
      <c r="D34" s="35" t="s">
        <v>146</v>
      </c>
      <c r="E34" s="91"/>
    </row>
    <row r="35" spans="1:5" x14ac:dyDescent="0.25">
      <c r="A35" s="99"/>
      <c r="B35" s="29" t="s">
        <v>167</v>
      </c>
      <c r="C35" s="29"/>
      <c r="D35" s="31"/>
      <c r="E35" s="15">
        <v>1713.3936247418944</v>
      </c>
    </row>
    <row r="36" spans="1:5" x14ac:dyDescent="0.25">
      <c r="A36" s="99"/>
      <c r="B36" t="s">
        <v>168</v>
      </c>
      <c r="C36" s="29"/>
      <c r="D36" s="31"/>
      <c r="E36" s="15">
        <v>2276.0948520556531</v>
      </c>
    </row>
    <row r="37" spans="1:5" ht="15" customHeight="1" x14ac:dyDescent="0.25">
      <c r="A37" s="99"/>
      <c r="B37" s="25" t="s">
        <v>169</v>
      </c>
      <c r="C37" s="29"/>
      <c r="D37" s="31"/>
      <c r="E37" s="15">
        <v>1580.6214250386479</v>
      </c>
    </row>
    <row r="38" spans="1:5" x14ac:dyDescent="0.25">
      <c r="A38" s="99"/>
      <c r="B38" s="29" t="s">
        <v>170</v>
      </c>
      <c r="C38" s="29"/>
      <c r="D38" s="31"/>
      <c r="E38" s="15">
        <v>1134.2539346077338</v>
      </c>
    </row>
    <row r="39" spans="1:5" x14ac:dyDescent="0.25">
      <c r="A39" s="99"/>
      <c r="B39" s="25" t="s">
        <v>171</v>
      </c>
      <c r="C39" s="29"/>
      <c r="D39" s="31"/>
      <c r="E39" s="15">
        <v>1401.0628311542575</v>
      </c>
    </row>
    <row r="40" spans="1:5" x14ac:dyDescent="0.25">
      <c r="A40" s="99"/>
      <c r="B40" s="29" t="s">
        <v>172</v>
      </c>
      <c r="C40" s="29"/>
      <c r="D40" s="31"/>
      <c r="E40" s="15">
        <v>1258.1746543307638</v>
      </c>
    </row>
    <row r="41" spans="1:5" ht="15" customHeight="1" x14ac:dyDescent="0.25">
      <c r="A41" s="99"/>
      <c r="B41" s="25" t="s">
        <v>173</v>
      </c>
      <c r="C41" s="25"/>
      <c r="D41" s="14"/>
      <c r="E41" s="15">
        <v>1675.4587105409669</v>
      </c>
    </row>
    <row r="42" spans="1:5" ht="15" customHeight="1" x14ac:dyDescent="0.25">
      <c r="A42" s="99"/>
      <c r="B42" s="25" t="s">
        <v>174</v>
      </c>
      <c r="C42" s="25"/>
      <c r="D42" s="14"/>
      <c r="E42" s="15">
        <v>2083.8912867709537</v>
      </c>
    </row>
    <row r="43" spans="1:5" x14ac:dyDescent="0.25">
      <c r="A43" s="99"/>
      <c r="B43" s="25" t="s">
        <v>175</v>
      </c>
      <c r="C43" s="25"/>
      <c r="D43" s="14"/>
      <c r="E43" s="15">
        <v>1298.6385628117532</v>
      </c>
    </row>
    <row r="44" spans="1:5" x14ac:dyDescent="0.25">
      <c r="A44" s="101"/>
      <c r="B44" s="26" t="s">
        <v>25</v>
      </c>
      <c r="C44" s="26"/>
      <c r="D44" s="26"/>
      <c r="E44" s="30">
        <v>14421.589882052624</v>
      </c>
    </row>
    <row r="45" spans="1:5" ht="15" customHeight="1" x14ac:dyDescent="0.25">
      <c r="A45" s="98" t="s">
        <v>411</v>
      </c>
      <c r="B45" s="102" t="s">
        <v>10</v>
      </c>
      <c r="C45" s="110"/>
      <c r="D45" s="110"/>
      <c r="E45" s="103"/>
    </row>
    <row r="46" spans="1:5" ht="15" customHeight="1" x14ac:dyDescent="0.25">
      <c r="A46" s="99"/>
      <c r="B46" s="90" t="s">
        <v>27</v>
      </c>
      <c r="C46" s="102" t="s">
        <v>144</v>
      </c>
      <c r="D46" s="103"/>
      <c r="E46" s="90" t="s">
        <v>28</v>
      </c>
    </row>
    <row r="47" spans="1:5" ht="30" x14ac:dyDescent="0.25">
      <c r="A47" s="99"/>
      <c r="B47" s="91"/>
      <c r="C47" s="12" t="s">
        <v>145</v>
      </c>
      <c r="D47" s="35" t="s">
        <v>146</v>
      </c>
      <c r="E47" s="91"/>
    </row>
    <row r="48" spans="1:5" x14ac:dyDescent="0.25">
      <c r="A48" s="99"/>
      <c r="B48" s="29" t="s">
        <v>176</v>
      </c>
      <c r="C48" s="29"/>
      <c r="D48" s="31"/>
      <c r="E48" s="15">
        <v>2990.5357361731226</v>
      </c>
    </row>
    <row r="49" spans="1:5" ht="15" customHeight="1" x14ac:dyDescent="0.25">
      <c r="A49" s="99"/>
      <c r="B49" s="29" t="s">
        <v>177</v>
      </c>
      <c r="C49" s="29"/>
      <c r="D49" s="31"/>
      <c r="E49" s="15">
        <v>2019.4019326293769</v>
      </c>
    </row>
    <row r="50" spans="1:5" x14ac:dyDescent="0.25">
      <c r="A50" s="99"/>
      <c r="B50" s="29" t="s">
        <v>52</v>
      </c>
      <c r="C50" s="29"/>
      <c r="D50" s="31"/>
      <c r="E50" s="15">
        <v>2344.3776976173231</v>
      </c>
    </row>
    <row r="51" spans="1:5" x14ac:dyDescent="0.25">
      <c r="A51" s="99"/>
      <c r="B51" s="29" t="s">
        <v>178</v>
      </c>
      <c r="C51" s="29"/>
      <c r="D51" s="31"/>
      <c r="E51" s="15">
        <v>1982.7315155684805</v>
      </c>
    </row>
    <row r="52" spans="1:5" x14ac:dyDescent="0.25">
      <c r="A52" s="99"/>
      <c r="B52" s="29" t="s">
        <v>51</v>
      </c>
      <c r="C52" s="29"/>
      <c r="D52" s="31"/>
      <c r="E52" s="15">
        <v>2049.7498639901187</v>
      </c>
    </row>
    <row r="53" spans="1:5" ht="15" customHeight="1" x14ac:dyDescent="0.25">
      <c r="A53" s="99"/>
      <c r="B53" s="29" t="s">
        <v>55</v>
      </c>
      <c r="C53" s="25"/>
      <c r="D53" s="14"/>
      <c r="E53" s="15">
        <v>2121.826200971881</v>
      </c>
    </row>
    <row r="54" spans="1:5" ht="15" customHeight="1" x14ac:dyDescent="0.25">
      <c r="A54" s="99"/>
      <c r="B54" s="29" t="s">
        <v>179</v>
      </c>
      <c r="C54" s="25"/>
      <c r="D54" s="14"/>
      <c r="E54" s="15">
        <v>1924.5646471270582</v>
      </c>
    </row>
    <row r="55" spans="1:5" x14ac:dyDescent="0.25">
      <c r="A55" s="99"/>
      <c r="B55" s="26" t="s">
        <v>25</v>
      </c>
      <c r="C55" s="26"/>
      <c r="D55" s="26"/>
      <c r="E55" s="30">
        <v>15433.187594077361</v>
      </c>
    </row>
    <row r="56" spans="1:5" ht="15" customHeight="1" x14ac:dyDescent="0.25">
      <c r="A56" s="99" t="s">
        <v>411</v>
      </c>
      <c r="B56" s="102" t="s">
        <v>11</v>
      </c>
      <c r="C56" s="110"/>
      <c r="D56" s="110"/>
      <c r="E56" s="103"/>
    </row>
    <row r="57" spans="1:5" ht="15" customHeight="1" x14ac:dyDescent="0.25">
      <c r="A57" s="99"/>
      <c r="B57" s="90" t="s">
        <v>27</v>
      </c>
      <c r="C57" s="102" t="s">
        <v>144</v>
      </c>
      <c r="D57" s="103"/>
      <c r="E57" s="90" t="s">
        <v>28</v>
      </c>
    </row>
    <row r="58" spans="1:5" ht="30" x14ac:dyDescent="0.25">
      <c r="A58" s="99"/>
      <c r="B58" s="91"/>
      <c r="C58" s="12" t="s">
        <v>145</v>
      </c>
      <c r="D58" s="35" t="s">
        <v>146</v>
      </c>
      <c r="E58" s="91"/>
    </row>
    <row r="59" spans="1:5" x14ac:dyDescent="0.25">
      <c r="A59" s="99"/>
      <c r="B59" s="29" t="s">
        <v>180</v>
      </c>
      <c r="C59" s="29"/>
      <c r="D59" s="31"/>
      <c r="E59" s="17">
        <v>1726.0385961422039</v>
      </c>
    </row>
    <row r="60" spans="1:5" x14ac:dyDescent="0.25">
      <c r="A60" s="99"/>
      <c r="B60" s="29" t="s">
        <v>181</v>
      </c>
      <c r="C60" s="29"/>
      <c r="D60" s="31"/>
      <c r="E60" s="17">
        <v>1843.6368301650793</v>
      </c>
    </row>
    <row r="61" spans="1:5" ht="15" customHeight="1" x14ac:dyDescent="0.25">
      <c r="A61" s="99"/>
      <c r="B61" s="29" t="s">
        <v>182</v>
      </c>
      <c r="C61" s="29"/>
      <c r="D61" s="31"/>
      <c r="E61" s="17">
        <v>1579.3569278986172</v>
      </c>
    </row>
    <row r="62" spans="1:5" ht="15" customHeight="1" x14ac:dyDescent="0.25">
      <c r="A62" s="99"/>
      <c r="B62" s="29" t="s">
        <v>183</v>
      </c>
      <c r="C62" s="29"/>
      <c r="D62" s="31"/>
      <c r="E62" s="17">
        <v>1805.7019159641518</v>
      </c>
    </row>
    <row r="63" spans="1:5" x14ac:dyDescent="0.25">
      <c r="A63" s="99"/>
      <c r="B63" s="29" t="s">
        <v>184</v>
      </c>
      <c r="C63" s="29"/>
      <c r="D63" s="31"/>
      <c r="E63" s="17">
        <v>1877.7782529459139</v>
      </c>
    </row>
    <row r="64" spans="1:5" x14ac:dyDescent="0.25">
      <c r="A64" s="99"/>
      <c r="B64" s="25" t="s">
        <v>185</v>
      </c>
      <c r="C64" s="25"/>
      <c r="D64" s="14"/>
      <c r="E64" s="17">
        <v>3221.9387127987807</v>
      </c>
    </row>
    <row r="65" spans="1:5" x14ac:dyDescent="0.25">
      <c r="A65" s="99"/>
      <c r="B65" s="25" t="s">
        <v>186</v>
      </c>
      <c r="C65" s="25"/>
      <c r="D65" s="14"/>
      <c r="E65" s="17">
        <v>2215.3989893341695</v>
      </c>
    </row>
    <row r="66" spans="1:5" x14ac:dyDescent="0.25">
      <c r="A66" s="101"/>
      <c r="B66" s="26" t="s">
        <v>25</v>
      </c>
      <c r="C66" s="26"/>
      <c r="D66" s="26"/>
      <c r="E66" s="30">
        <v>14269.850225248916</v>
      </c>
    </row>
    <row r="67" spans="1:5" ht="15" customHeight="1" x14ac:dyDescent="0.25">
      <c r="A67" s="98" t="s">
        <v>411</v>
      </c>
      <c r="B67" s="102" t="s">
        <v>12</v>
      </c>
      <c r="C67" s="110"/>
      <c r="D67" s="110"/>
      <c r="E67" s="103"/>
    </row>
    <row r="68" spans="1:5" ht="15" customHeight="1" x14ac:dyDescent="0.25">
      <c r="A68" s="99"/>
      <c r="B68" s="100" t="s">
        <v>27</v>
      </c>
      <c r="C68" s="96" t="s">
        <v>144</v>
      </c>
      <c r="D68" s="96"/>
      <c r="E68" s="100" t="s">
        <v>28</v>
      </c>
    </row>
    <row r="69" spans="1:5" ht="30" x14ac:dyDescent="0.25">
      <c r="A69" s="99"/>
      <c r="B69" s="100"/>
      <c r="C69" s="12" t="s">
        <v>145</v>
      </c>
      <c r="D69" s="35" t="s">
        <v>146</v>
      </c>
      <c r="E69" s="100"/>
    </row>
    <row r="70" spans="1:5" x14ac:dyDescent="0.25">
      <c r="A70" s="99"/>
      <c r="B70" s="29" t="s">
        <v>187</v>
      </c>
      <c r="C70" s="29"/>
      <c r="D70" s="31"/>
      <c r="E70" s="17">
        <v>1669.1362248408122</v>
      </c>
    </row>
    <row r="71" spans="1:5" x14ac:dyDescent="0.25">
      <c r="A71" s="99"/>
      <c r="B71" s="29" t="s">
        <v>188</v>
      </c>
      <c r="C71" s="29"/>
      <c r="D71" s="31"/>
      <c r="E71" s="17">
        <v>1561.6539679381842</v>
      </c>
    </row>
    <row r="72" spans="1:5" x14ac:dyDescent="0.25">
      <c r="A72" s="99"/>
      <c r="B72" s="29" t="s">
        <v>189</v>
      </c>
      <c r="C72" s="29"/>
      <c r="D72" s="31"/>
      <c r="E72" s="17">
        <v>2231.8374521545711</v>
      </c>
    </row>
    <row r="73" spans="1:5" x14ac:dyDescent="0.25">
      <c r="A73" s="99"/>
      <c r="B73" s="29" t="s">
        <v>190</v>
      </c>
      <c r="C73" s="29"/>
      <c r="D73" s="31"/>
      <c r="E73" s="17">
        <v>1585.6794135987716</v>
      </c>
    </row>
    <row r="74" spans="1:5" x14ac:dyDescent="0.25">
      <c r="A74" s="99"/>
      <c r="B74" s="29" t="s">
        <v>191</v>
      </c>
      <c r="C74" s="29"/>
      <c r="D74" s="31"/>
      <c r="E74" s="17">
        <v>2207.8120064939835</v>
      </c>
    </row>
    <row r="75" spans="1:5" x14ac:dyDescent="0.25">
      <c r="A75" s="99"/>
      <c r="B75" s="29" t="s">
        <v>192</v>
      </c>
      <c r="C75" s="29"/>
      <c r="D75" s="31"/>
      <c r="E75" s="17">
        <v>1585.6794135987716</v>
      </c>
    </row>
    <row r="76" spans="1:5" x14ac:dyDescent="0.25">
      <c r="A76" s="99"/>
      <c r="B76" s="25" t="s">
        <v>193</v>
      </c>
      <c r="C76" s="25"/>
      <c r="D76" s="14"/>
      <c r="E76" s="17">
        <v>2149.6451380525614</v>
      </c>
    </row>
    <row r="77" spans="1:5" x14ac:dyDescent="0.25">
      <c r="A77" s="99"/>
      <c r="B77" s="25" t="s">
        <v>194</v>
      </c>
      <c r="C77" s="25"/>
      <c r="D77" s="14"/>
      <c r="E77" s="17">
        <v>1322.6640084723406</v>
      </c>
    </row>
    <row r="78" spans="1:5" x14ac:dyDescent="0.25">
      <c r="A78" s="99"/>
      <c r="B78" s="26" t="s">
        <v>25</v>
      </c>
      <c r="C78" s="26"/>
      <c r="D78" s="26"/>
      <c r="E78" s="30">
        <v>14314.107625149996</v>
      </c>
    </row>
    <row r="79" spans="1:5" ht="15" customHeight="1" x14ac:dyDescent="0.25">
      <c r="A79" s="99" t="s">
        <v>411</v>
      </c>
      <c r="B79" s="96" t="s">
        <v>13</v>
      </c>
      <c r="C79" s="96"/>
      <c r="D79" s="96"/>
      <c r="E79" s="96"/>
    </row>
    <row r="80" spans="1:5" ht="15" customHeight="1" x14ac:dyDescent="0.25">
      <c r="A80" s="99"/>
      <c r="B80" s="100" t="s">
        <v>27</v>
      </c>
      <c r="C80" s="96" t="s">
        <v>144</v>
      </c>
      <c r="D80" s="96"/>
      <c r="E80" s="100" t="s">
        <v>28</v>
      </c>
    </row>
    <row r="81" spans="1:5" ht="30" x14ac:dyDescent="0.25">
      <c r="A81" s="99"/>
      <c r="B81" s="100"/>
      <c r="C81" s="12" t="s">
        <v>145</v>
      </c>
      <c r="D81" s="35" t="s">
        <v>146</v>
      </c>
      <c r="E81" s="100"/>
    </row>
    <row r="82" spans="1:5" x14ac:dyDescent="0.25">
      <c r="A82" s="99"/>
      <c r="B82" s="29" t="s">
        <v>195</v>
      </c>
      <c r="C82" s="29"/>
      <c r="D82" s="31"/>
      <c r="E82" s="17">
        <v>1296.1095685316914</v>
      </c>
    </row>
    <row r="83" spans="1:5" x14ac:dyDescent="0.25">
      <c r="A83" s="99"/>
      <c r="B83" s="29" t="s">
        <v>196</v>
      </c>
      <c r="C83" s="29"/>
      <c r="D83" s="31"/>
      <c r="E83" s="17">
        <v>1841.1078358850173</v>
      </c>
    </row>
    <row r="84" spans="1:5" x14ac:dyDescent="0.25">
      <c r="A84" s="99"/>
      <c r="B84" s="29" t="s">
        <v>197</v>
      </c>
      <c r="C84" s="29"/>
      <c r="D84" s="31"/>
      <c r="E84" s="17">
        <v>1843.6368301650791</v>
      </c>
    </row>
    <row r="85" spans="1:5" x14ac:dyDescent="0.25">
      <c r="A85" s="99"/>
      <c r="B85" s="29" t="s">
        <v>198</v>
      </c>
      <c r="C85" s="29"/>
      <c r="D85" s="31"/>
      <c r="E85" s="17">
        <v>1675.4587105409669</v>
      </c>
    </row>
    <row r="86" spans="1:5" x14ac:dyDescent="0.25">
      <c r="A86" s="99"/>
      <c r="B86" s="29" t="s">
        <v>199</v>
      </c>
      <c r="C86" s="29"/>
      <c r="D86" s="31"/>
      <c r="E86" s="17">
        <v>1245.5296829304546</v>
      </c>
    </row>
    <row r="87" spans="1:5" x14ac:dyDescent="0.25">
      <c r="A87" s="99"/>
      <c r="B87" s="25" t="s">
        <v>200</v>
      </c>
      <c r="C87" s="25"/>
      <c r="D87" s="14"/>
      <c r="E87" s="17">
        <v>1106.4349975270536</v>
      </c>
    </row>
    <row r="88" spans="1:5" ht="15" customHeight="1" x14ac:dyDescent="0.25">
      <c r="A88" s="99"/>
      <c r="B88" s="25" t="s">
        <v>201</v>
      </c>
      <c r="C88" s="25"/>
      <c r="D88" s="14"/>
      <c r="E88" s="17">
        <v>1499.6936080766693</v>
      </c>
    </row>
    <row r="89" spans="1:5" x14ac:dyDescent="0.25">
      <c r="A89" s="99"/>
      <c r="B89" s="25" t="s">
        <v>202</v>
      </c>
      <c r="C89" s="25"/>
      <c r="D89" s="14"/>
      <c r="E89" s="17">
        <v>744.78881547821095</v>
      </c>
    </row>
    <row r="90" spans="1:5" x14ac:dyDescent="0.25">
      <c r="A90" s="99"/>
      <c r="B90" s="25" t="s">
        <v>203</v>
      </c>
      <c r="C90" s="25"/>
      <c r="D90" s="14"/>
      <c r="E90" s="17">
        <v>1531.3060365774422</v>
      </c>
    </row>
    <row r="91" spans="1:5" x14ac:dyDescent="0.25">
      <c r="A91" s="99"/>
      <c r="B91" s="32" t="s">
        <v>204</v>
      </c>
      <c r="C91" s="32"/>
      <c r="D91" s="38"/>
      <c r="E91" s="17">
        <v>1517.3965680371023</v>
      </c>
    </row>
    <row r="92" spans="1:5" x14ac:dyDescent="0.25">
      <c r="A92" s="99"/>
      <c r="B92" s="26" t="s">
        <v>25</v>
      </c>
      <c r="C92" s="26"/>
      <c r="D92" s="26"/>
      <c r="E92" s="30">
        <v>14301.462653749688</v>
      </c>
    </row>
    <row r="93" spans="1:5" ht="15" customHeight="1" x14ac:dyDescent="0.25">
      <c r="A93" s="99" t="s">
        <v>411</v>
      </c>
      <c r="B93" s="96" t="s">
        <v>14</v>
      </c>
      <c r="C93" s="96"/>
      <c r="D93" s="96"/>
      <c r="E93" s="96"/>
    </row>
    <row r="94" spans="1:5" ht="15" customHeight="1" x14ac:dyDescent="0.25">
      <c r="A94" s="99"/>
      <c r="B94" s="100" t="s">
        <v>27</v>
      </c>
      <c r="C94" s="96" t="s">
        <v>144</v>
      </c>
      <c r="D94" s="96"/>
      <c r="E94" s="100" t="s">
        <v>28</v>
      </c>
    </row>
    <row r="95" spans="1:5" ht="30" x14ac:dyDescent="0.25">
      <c r="A95" s="99"/>
      <c r="B95" s="100"/>
      <c r="C95" s="12" t="s">
        <v>145</v>
      </c>
      <c r="D95" s="35" t="s">
        <v>146</v>
      </c>
      <c r="E95" s="100"/>
    </row>
    <row r="96" spans="1:5" x14ac:dyDescent="0.25">
      <c r="A96" s="99"/>
      <c r="B96" s="29" t="s">
        <v>205</v>
      </c>
      <c r="C96" s="29"/>
      <c r="D96" s="31"/>
      <c r="E96" s="17">
        <v>1726.0385961422039</v>
      </c>
    </row>
    <row r="97" spans="1:5" x14ac:dyDescent="0.25">
      <c r="A97" s="99"/>
      <c r="B97" s="29" t="s">
        <v>206</v>
      </c>
      <c r="C97" s="29"/>
      <c r="D97" s="31"/>
      <c r="E97" s="17">
        <v>1843.6368301650793</v>
      </c>
    </row>
    <row r="98" spans="1:5" x14ac:dyDescent="0.25">
      <c r="A98" s="99"/>
      <c r="B98" s="29" t="s">
        <v>207</v>
      </c>
      <c r="C98" s="29"/>
      <c r="D98" s="31"/>
      <c r="E98" s="17">
        <v>1873.9847615258213</v>
      </c>
    </row>
    <row r="99" spans="1:5" x14ac:dyDescent="0.25">
      <c r="A99" s="99"/>
      <c r="B99" s="29" t="s">
        <v>208</v>
      </c>
      <c r="C99" s="29"/>
      <c r="D99" s="31"/>
      <c r="E99" s="17">
        <v>2262.1853835153133</v>
      </c>
    </row>
    <row r="100" spans="1:5" x14ac:dyDescent="0.25">
      <c r="A100" s="99"/>
      <c r="B100" s="25" t="s">
        <v>209</v>
      </c>
      <c r="C100" s="25"/>
      <c r="D100" s="14"/>
      <c r="E100" s="17">
        <v>1590.7374021588957</v>
      </c>
    </row>
    <row r="101" spans="1:5" ht="15" customHeight="1" x14ac:dyDescent="0.25">
      <c r="A101" s="99"/>
      <c r="B101" s="25" t="s">
        <v>210</v>
      </c>
      <c r="C101" s="25"/>
      <c r="D101" s="14"/>
      <c r="E101" s="17">
        <v>1205.0657744494654</v>
      </c>
    </row>
    <row r="102" spans="1:5" x14ac:dyDescent="0.25">
      <c r="A102" s="99"/>
      <c r="B102" s="25" t="s">
        <v>211</v>
      </c>
      <c r="C102" s="25"/>
      <c r="D102" s="14"/>
      <c r="E102" s="17">
        <v>1879.0427500859448</v>
      </c>
    </row>
    <row r="103" spans="1:5" x14ac:dyDescent="0.25">
      <c r="A103" s="99"/>
      <c r="B103" s="25" t="s">
        <v>212</v>
      </c>
      <c r="C103" s="25"/>
      <c r="D103" s="14"/>
      <c r="E103" s="17">
        <v>1914.4486700068107</v>
      </c>
    </row>
    <row r="104" spans="1:5" x14ac:dyDescent="0.25">
      <c r="A104" s="101"/>
      <c r="B104" s="26" t="s">
        <v>25</v>
      </c>
      <c r="C104" s="26"/>
      <c r="D104" s="26"/>
      <c r="E104" s="30">
        <v>14295.140168049535</v>
      </c>
    </row>
    <row r="105" spans="1:5" x14ac:dyDescent="0.25">
      <c r="A105" s="98" t="s">
        <v>411</v>
      </c>
      <c r="B105" s="96" t="s">
        <v>102</v>
      </c>
      <c r="C105" s="96"/>
      <c r="D105" s="96"/>
      <c r="E105" s="96"/>
    </row>
    <row r="106" spans="1:5" ht="15" customHeight="1" x14ac:dyDescent="0.25">
      <c r="A106" s="99"/>
      <c r="B106" s="100" t="s">
        <v>27</v>
      </c>
      <c r="C106" s="96" t="s">
        <v>144</v>
      </c>
      <c r="D106" s="96"/>
      <c r="E106" s="100" t="s">
        <v>28</v>
      </c>
    </row>
    <row r="107" spans="1:5" ht="30" x14ac:dyDescent="0.25">
      <c r="A107" s="99"/>
      <c r="B107" s="100"/>
      <c r="C107" s="12" t="s">
        <v>145</v>
      </c>
      <c r="D107" s="35" t="s">
        <v>146</v>
      </c>
      <c r="E107" s="100"/>
    </row>
    <row r="108" spans="1:5" ht="15" customHeight="1" x14ac:dyDescent="0.25">
      <c r="A108" s="99"/>
      <c r="B108" s="32" t="s">
        <v>213</v>
      </c>
      <c r="C108" s="32"/>
      <c r="D108" s="38"/>
      <c r="E108" s="17">
        <v>1584.4149164587409</v>
      </c>
    </row>
    <row r="109" spans="1:5" ht="18.75" customHeight="1" x14ac:dyDescent="0.25">
      <c r="A109" s="99"/>
      <c r="B109" s="32" t="s">
        <v>177</v>
      </c>
      <c r="C109" s="32"/>
      <c r="D109" s="38"/>
      <c r="E109" s="17">
        <v>1132.9894374677031</v>
      </c>
    </row>
    <row r="110" spans="1:5" x14ac:dyDescent="0.25">
      <c r="A110" s="99"/>
      <c r="B110" s="32" t="s">
        <v>214</v>
      </c>
      <c r="C110" s="32"/>
      <c r="D110" s="38"/>
      <c r="E110" s="17">
        <v>1544.5706115763667</v>
      </c>
    </row>
    <row r="111" spans="1:5" x14ac:dyDescent="0.25">
      <c r="A111" s="99"/>
      <c r="B111" s="32" t="s">
        <v>215</v>
      </c>
      <c r="C111" s="32"/>
      <c r="D111" s="38"/>
      <c r="E111" s="17">
        <v>1700.7486533415854</v>
      </c>
    </row>
    <row r="112" spans="1:5" ht="15" customHeight="1" x14ac:dyDescent="0.25">
      <c r="A112" s="99"/>
      <c r="B112" s="29" t="s">
        <v>216</v>
      </c>
      <c r="C112" s="29"/>
      <c r="D112" s="31"/>
      <c r="E112" s="17">
        <v>1717.1871161619874</v>
      </c>
    </row>
    <row r="113" spans="1:5" x14ac:dyDescent="0.25">
      <c r="A113" s="99"/>
      <c r="B113" s="29" t="s">
        <v>217</v>
      </c>
      <c r="C113" s="29"/>
      <c r="D113" s="31"/>
      <c r="E113" s="17">
        <v>1640.0527906201012</v>
      </c>
    </row>
    <row r="114" spans="1:5" x14ac:dyDescent="0.25">
      <c r="A114" s="101"/>
      <c r="B114" s="26" t="s">
        <v>25</v>
      </c>
      <c r="C114" s="26"/>
      <c r="D114" s="26"/>
      <c r="E114" s="30">
        <v>9319.9635256264846</v>
      </c>
    </row>
    <row r="115" spans="1:5" ht="15" customHeight="1" x14ac:dyDescent="0.25">
      <c r="A115" s="98" t="s">
        <v>411</v>
      </c>
      <c r="B115" s="96" t="s">
        <v>16</v>
      </c>
      <c r="C115" s="96"/>
      <c r="D115" s="96"/>
      <c r="E115" s="96"/>
    </row>
    <row r="116" spans="1:5" ht="15" customHeight="1" x14ac:dyDescent="0.25">
      <c r="A116" s="99"/>
      <c r="B116" s="100" t="s">
        <v>27</v>
      </c>
      <c r="C116" s="96" t="s">
        <v>144</v>
      </c>
      <c r="D116" s="96"/>
      <c r="E116" s="100" t="s">
        <v>28</v>
      </c>
    </row>
    <row r="117" spans="1:5" ht="30" x14ac:dyDescent="0.25">
      <c r="A117" s="99"/>
      <c r="B117" s="100"/>
      <c r="C117" s="12" t="s">
        <v>145</v>
      </c>
      <c r="D117" s="35" t="s">
        <v>146</v>
      </c>
      <c r="E117" s="100"/>
    </row>
    <row r="118" spans="1:5" x14ac:dyDescent="0.25">
      <c r="A118" s="99"/>
      <c r="B118" s="32" t="s">
        <v>218</v>
      </c>
      <c r="C118" s="32"/>
      <c r="D118" s="38"/>
      <c r="E118" s="17">
        <v>1310.0190370720316</v>
      </c>
    </row>
    <row r="119" spans="1:5" x14ac:dyDescent="0.25">
      <c r="A119" s="99"/>
      <c r="B119" s="32" t="s">
        <v>219</v>
      </c>
      <c r="C119" s="32"/>
      <c r="D119" s="38"/>
      <c r="E119" s="17">
        <v>1841.1078358850173</v>
      </c>
    </row>
    <row r="120" spans="1:5" x14ac:dyDescent="0.25">
      <c r="A120" s="99"/>
      <c r="B120" s="32" t="s">
        <v>220</v>
      </c>
      <c r="C120" s="32"/>
      <c r="D120" s="38"/>
      <c r="E120" s="17">
        <v>1248.0586772105164</v>
      </c>
    </row>
    <row r="121" spans="1:5" x14ac:dyDescent="0.25">
      <c r="A121" s="99"/>
      <c r="B121" s="32" t="s">
        <v>221</v>
      </c>
      <c r="C121" s="32"/>
      <c r="D121" s="38"/>
      <c r="E121" s="17">
        <v>1833.5208530448317</v>
      </c>
    </row>
    <row r="122" spans="1:5" x14ac:dyDescent="0.25">
      <c r="A122" s="99"/>
      <c r="B122" s="29" t="s">
        <v>222</v>
      </c>
      <c r="C122" s="29"/>
      <c r="D122" s="31"/>
      <c r="E122" s="17">
        <v>1068.5000833261261</v>
      </c>
    </row>
    <row r="123" spans="1:5" ht="15" customHeight="1" x14ac:dyDescent="0.25">
      <c r="A123" s="99"/>
      <c r="B123" s="29" t="s">
        <v>223</v>
      </c>
      <c r="C123" s="29"/>
      <c r="D123" s="31"/>
      <c r="E123" s="17">
        <v>1700.7486533415852</v>
      </c>
    </row>
    <row r="124" spans="1:5" x14ac:dyDescent="0.25">
      <c r="A124" s="99"/>
      <c r="B124" s="29" t="s">
        <v>224</v>
      </c>
      <c r="C124" s="29"/>
      <c r="D124" s="31"/>
      <c r="E124" s="17">
        <v>1719.7161104420491</v>
      </c>
    </row>
    <row r="125" spans="1:5" x14ac:dyDescent="0.25">
      <c r="A125" s="101"/>
      <c r="B125" s="26" t="s">
        <v>25</v>
      </c>
      <c r="C125" s="26"/>
      <c r="D125" s="26"/>
      <c r="E125" s="30">
        <v>10721.671250322157</v>
      </c>
    </row>
    <row r="126" spans="1:5" ht="15" customHeight="1" x14ac:dyDescent="0.25">
      <c r="A126" s="98" t="s">
        <v>411</v>
      </c>
      <c r="B126" s="102" t="s">
        <v>17</v>
      </c>
      <c r="C126" s="110"/>
      <c r="D126" s="110"/>
      <c r="E126" s="103"/>
    </row>
    <row r="127" spans="1:5" ht="15" customHeight="1" x14ac:dyDescent="0.25">
      <c r="A127" s="99"/>
      <c r="B127" s="90" t="s">
        <v>27</v>
      </c>
      <c r="C127" s="102" t="s">
        <v>144</v>
      </c>
      <c r="D127" s="103"/>
      <c r="E127" s="90" t="s">
        <v>28</v>
      </c>
    </row>
    <row r="128" spans="1:5" ht="30" x14ac:dyDescent="0.25">
      <c r="A128" s="99"/>
      <c r="B128" s="91"/>
      <c r="C128" s="12" t="s">
        <v>145</v>
      </c>
      <c r="D128" s="35" t="s">
        <v>146</v>
      </c>
      <c r="E128" s="91"/>
    </row>
    <row r="129" spans="1:5" x14ac:dyDescent="0.25">
      <c r="A129" s="99"/>
      <c r="B129" s="32" t="s">
        <v>225</v>
      </c>
      <c r="C129" s="32"/>
      <c r="D129" s="38"/>
      <c r="E129" s="17">
        <v>1841.1078358850173</v>
      </c>
    </row>
    <row r="130" spans="1:5" x14ac:dyDescent="0.25">
      <c r="A130" s="99"/>
      <c r="B130" s="32" t="s">
        <v>226</v>
      </c>
      <c r="C130" s="32"/>
      <c r="D130" s="38"/>
      <c r="E130" s="17">
        <v>1079.8805575864044</v>
      </c>
    </row>
    <row r="131" spans="1:5" x14ac:dyDescent="0.25">
      <c r="A131" s="99"/>
      <c r="B131" s="32" t="s">
        <v>227</v>
      </c>
      <c r="C131" s="32"/>
      <c r="D131" s="38"/>
      <c r="E131" s="17">
        <v>1248.0586772105166</v>
      </c>
    </row>
    <row r="132" spans="1:5" x14ac:dyDescent="0.25">
      <c r="A132" s="99"/>
      <c r="B132" s="32" t="s">
        <v>228</v>
      </c>
      <c r="C132" s="32"/>
      <c r="D132" s="38"/>
      <c r="E132" s="17">
        <v>1111.4929860871773</v>
      </c>
    </row>
    <row r="133" spans="1:5" x14ac:dyDescent="0.25">
      <c r="A133" s="99"/>
      <c r="B133" s="29" t="s">
        <v>229</v>
      </c>
      <c r="C133" s="29"/>
      <c r="D133" s="31"/>
      <c r="E133" s="17">
        <v>953.43084358331259</v>
      </c>
    </row>
    <row r="134" spans="1:5" x14ac:dyDescent="0.25">
      <c r="A134" s="99"/>
      <c r="B134" s="29" t="s">
        <v>230</v>
      </c>
      <c r="C134" s="29"/>
      <c r="D134" s="31"/>
      <c r="E134" s="17">
        <v>2124.3551952519429</v>
      </c>
    </row>
    <row r="135" spans="1:5" x14ac:dyDescent="0.25">
      <c r="A135" s="99"/>
      <c r="B135" s="29" t="s">
        <v>231</v>
      </c>
      <c r="C135" s="29"/>
      <c r="D135" s="31"/>
      <c r="E135" s="17">
        <v>1590.7374021588955</v>
      </c>
    </row>
    <row r="136" spans="1:5" x14ac:dyDescent="0.25">
      <c r="A136" s="99"/>
      <c r="B136" s="29" t="s">
        <v>118</v>
      </c>
      <c r="C136" s="29"/>
      <c r="D136" s="31"/>
      <c r="E136" s="17">
        <v>1868.9267729656974</v>
      </c>
    </row>
    <row r="137" spans="1:5" x14ac:dyDescent="0.25">
      <c r="A137" s="99"/>
      <c r="B137" s="29" t="s">
        <v>232</v>
      </c>
      <c r="C137" s="29"/>
      <c r="D137" s="31"/>
      <c r="E137" s="17">
        <v>1598.3243849990811</v>
      </c>
    </row>
    <row r="138" spans="1:5" x14ac:dyDescent="0.25">
      <c r="A138" s="101"/>
      <c r="B138" s="26" t="s">
        <v>25</v>
      </c>
      <c r="C138" s="26"/>
      <c r="D138" s="26"/>
      <c r="E138" s="30">
        <v>13416.314655728045</v>
      </c>
    </row>
    <row r="139" spans="1:5" ht="15" customHeight="1" x14ac:dyDescent="0.25">
      <c r="A139" s="98" t="s">
        <v>411</v>
      </c>
      <c r="B139" s="102" t="s">
        <v>18</v>
      </c>
      <c r="C139" s="110"/>
      <c r="D139" s="110"/>
      <c r="E139" s="103"/>
    </row>
    <row r="140" spans="1:5" ht="15" customHeight="1" x14ac:dyDescent="0.25">
      <c r="A140" s="99"/>
      <c r="B140" s="90" t="s">
        <v>27</v>
      </c>
      <c r="C140" s="102" t="s">
        <v>144</v>
      </c>
      <c r="D140" s="103"/>
      <c r="E140" s="90" t="s">
        <v>28</v>
      </c>
    </row>
    <row r="141" spans="1:5" ht="30" x14ac:dyDescent="0.25">
      <c r="A141" s="99"/>
      <c r="B141" s="91"/>
      <c r="C141" s="12" t="s">
        <v>145</v>
      </c>
      <c r="D141" s="35" t="s">
        <v>146</v>
      </c>
      <c r="E141" s="91"/>
    </row>
    <row r="142" spans="1:5" x14ac:dyDescent="0.25">
      <c r="A142" s="99"/>
      <c r="B142" s="32" t="s">
        <v>233</v>
      </c>
      <c r="C142" s="32"/>
      <c r="D142" s="38"/>
      <c r="E142" s="17">
        <v>1248.1451151966414</v>
      </c>
    </row>
    <row r="143" spans="1:5" x14ac:dyDescent="0.25">
      <c r="A143" s="99"/>
      <c r="B143" s="32" t="s">
        <v>234</v>
      </c>
      <c r="C143" s="32"/>
      <c r="D143" s="38"/>
      <c r="E143" s="17">
        <v>1949.9896328604063</v>
      </c>
    </row>
    <row r="144" spans="1:5" x14ac:dyDescent="0.25">
      <c r="A144" s="99"/>
      <c r="B144" s="32" t="s">
        <v>235</v>
      </c>
      <c r="C144" s="32"/>
      <c r="D144" s="38"/>
      <c r="E144" s="17">
        <v>690.46325521516337</v>
      </c>
    </row>
    <row r="145" spans="1:5" x14ac:dyDescent="0.25">
      <c r="A145" s="99"/>
      <c r="B145" s="32" t="s">
        <v>236</v>
      </c>
      <c r="C145" s="32"/>
      <c r="D145" s="38"/>
      <c r="E145" s="17">
        <v>1559.2329554584182</v>
      </c>
    </row>
    <row r="146" spans="1:5" x14ac:dyDescent="0.25">
      <c r="A146" s="99"/>
      <c r="B146" s="29" t="s">
        <v>237</v>
      </c>
      <c r="C146" s="29"/>
      <c r="D146" s="31"/>
      <c r="E146" s="17">
        <v>1096.3949492152867</v>
      </c>
    </row>
    <row r="147" spans="1:5" ht="15" customHeight="1" x14ac:dyDescent="0.25">
      <c r="A147" s="99"/>
      <c r="B147" s="29" t="s">
        <v>238</v>
      </c>
      <c r="C147" s="29"/>
      <c r="D147" s="31"/>
      <c r="E147" s="17">
        <v>1182.3867099380543</v>
      </c>
    </row>
    <row r="148" spans="1:5" x14ac:dyDescent="0.25">
      <c r="A148" s="99"/>
      <c r="B148" s="29" t="s">
        <v>239</v>
      </c>
      <c r="C148" s="29"/>
      <c r="D148" s="31"/>
      <c r="E148" s="17">
        <v>1220.3242514333931</v>
      </c>
    </row>
    <row r="149" spans="1:5" x14ac:dyDescent="0.25">
      <c r="A149" s="101"/>
      <c r="B149" s="26" t="s">
        <v>25</v>
      </c>
      <c r="C149" s="26"/>
      <c r="D149" s="26"/>
      <c r="E149" s="30">
        <v>8946.9368693173637</v>
      </c>
    </row>
    <row r="150" spans="1:5" ht="15" customHeight="1" x14ac:dyDescent="0.25">
      <c r="A150" s="98" t="s">
        <v>411</v>
      </c>
      <c r="B150" s="102" t="s">
        <v>19</v>
      </c>
      <c r="C150" s="110"/>
      <c r="D150" s="110"/>
      <c r="E150" s="103"/>
    </row>
    <row r="151" spans="1:5" ht="15" customHeight="1" x14ac:dyDescent="0.25">
      <c r="A151" s="99"/>
      <c r="B151" s="90" t="s">
        <v>27</v>
      </c>
      <c r="C151" s="102" t="s">
        <v>144</v>
      </c>
      <c r="D151" s="103"/>
      <c r="E151" s="90" t="s">
        <v>28</v>
      </c>
    </row>
    <row r="152" spans="1:5" ht="30" x14ac:dyDescent="0.25">
      <c r="A152" s="99"/>
      <c r="B152" s="91"/>
      <c r="C152" s="12" t="s">
        <v>145</v>
      </c>
      <c r="D152" s="35" t="s">
        <v>146</v>
      </c>
      <c r="E152" s="91"/>
    </row>
    <row r="153" spans="1:5" x14ac:dyDescent="0.25">
      <c r="A153" s="99"/>
      <c r="B153" s="32" t="s">
        <v>240</v>
      </c>
      <c r="C153" s="32"/>
      <c r="D153" s="38"/>
      <c r="E153" s="17">
        <v>24640.382892627924</v>
      </c>
    </row>
    <row r="154" spans="1:5" x14ac:dyDescent="0.25">
      <c r="A154" s="99"/>
      <c r="B154" s="32" t="s">
        <v>241</v>
      </c>
      <c r="C154" s="32"/>
      <c r="D154" s="38"/>
      <c r="E154" s="17">
        <v>12528.755751330158</v>
      </c>
    </row>
    <row r="155" spans="1:5" x14ac:dyDescent="0.25">
      <c r="A155" s="99"/>
      <c r="B155" s="32" t="s">
        <v>242</v>
      </c>
      <c r="C155" s="32"/>
      <c r="D155" s="38"/>
      <c r="E155" s="17">
        <v>17102.273011328209</v>
      </c>
    </row>
    <row r="156" spans="1:5" x14ac:dyDescent="0.25">
      <c r="A156" s="99"/>
      <c r="B156" s="32" t="s">
        <v>70</v>
      </c>
      <c r="C156" s="32"/>
      <c r="D156" s="38"/>
      <c r="E156" s="17">
        <v>13929.116085010342</v>
      </c>
    </row>
    <row r="157" spans="1:5" x14ac:dyDescent="0.25">
      <c r="A157" s="99"/>
      <c r="B157" s="29" t="s">
        <v>243</v>
      </c>
      <c r="C157" s="29"/>
      <c r="D157" s="31"/>
      <c r="E157" s="17">
        <v>21109.687157710865</v>
      </c>
    </row>
    <row r="158" spans="1:5" x14ac:dyDescent="0.25">
      <c r="A158" s="99"/>
      <c r="B158" s="29" t="s">
        <v>244</v>
      </c>
      <c r="C158" s="29"/>
      <c r="D158" s="31"/>
      <c r="E158" s="17">
        <v>14659.091152567036</v>
      </c>
    </row>
    <row r="159" spans="1:5" ht="15" customHeight="1" x14ac:dyDescent="0.25">
      <c r="A159" s="99"/>
      <c r="B159" s="29" t="s">
        <v>245</v>
      </c>
      <c r="C159" s="29"/>
      <c r="D159" s="31"/>
      <c r="E159" s="17">
        <v>15135.809564032632</v>
      </c>
    </row>
    <row r="160" spans="1:5" ht="15" customHeight="1" x14ac:dyDescent="0.25">
      <c r="A160" s="99"/>
      <c r="B160" s="29" t="s">
        <v>246</v>
      </c>
      <c r="C160" s="29"/>
      <c r="D160" s="31"/>
      <c r="E160" s="17">
        <v>26651.538690998401</v>
      </c>
    </row>
    <row r="161" spans="1:5" x14ac:dyDescent="0.25">
      <c r="A161" s="99"/>
      <c r="B161" s="29" t="s">
        <v>247</v>
      </c>
      <c r="C161" s="29"/>
      <c r="D161" s="31"/>
      <c r="E161" s="17">
        <v>18577.12059679989</v>
      </c>
    </row>
    <row r="162" spans="1:5" x14ac:dyDescent="0.25">
      <c r="A162" s="99"/>
      <c r="B162" s="29" t="s">
        <v>248</v>
      </c>
      <c r="C162" s="29"/>
      <c r="D162" s="31"/>
      <c r="E162" s="17">
        <v>14361.14214540104</v>
      </c>
    </row>
    <row r="163" spans="1:5" x14ac:dyDescent="0.25">
      <c r="A163" s="101"/>
      <c r="B163" s="26" t="s">
        <v>25</v>
      </c>
      <c r="C163" s="26"/>
      <c r="D163" s="26"/>
      <c r="E163" s="30">
        <v>15167.643194670867</v>
      </c>
    </row>
    <row r="164" spans="1:5" x14ac:dyDescent="0.25">
      <c r="A164" s="104" t="s">
        <v>398</v>
      </c>
      <c r="B164" s="105"/>
      <c r="C164" s="39"/>
      <c r="D164" s="39"/>
      <c r="E164" s="92">
        <v>178694.91704780649</v>
      </c>
    </row>
    <row r="165" spans="1:5" x14ac:dyDescent="0.25">
      <c r="A165" s="106"/>
      <c r="B165" s="107"/>
      <c r="C165" s="40"/>
      <c r="D165" s="40"/>
      <c r="E165" s="91"/>
    </row>
  </sheetData>
  <mergeCells count="71">
    <mergeCell ref="A164:B165"/>
    <mergeCell ref="E164:E165"/>
    <mergeCell ref="A126:A138"/>
    <mergeCell ref="B126:E126"/>
    <mergeCell ref="B127:B128"/>
    <mergeCell ref="C127:D127"/>
    <mergeCell ref="E127:E128"/>
    <mergeCell ref="A139:A149"/>
    <mergeCell ref="B139:E139"/>
    <mergeCell ref="B140:B141"/>
    <mergeCell ref="C140:D140"/>
    <mergeCell ref="E140:E141"/>
    <mergeCell ref="A150:A163"/>
    <mergeCell ref="B150:E150"/>
    <mergeCell ref="B151:B152"/>
    <mergeCell ref="C151:D151"/>
    <mergeCell ref="A105:A114"/>
    <mergeCell ref="B105:E105"/>
    <mergeCell ref="B106:B107"/>
    <mergeCell ref="C106:D106"/>
    <mergeCell ref="E106:E107"/>
    <mergeCell ref="E151:E152"/>
    <mergeCell ref="A79:A92"/>
    <mergeCell ref="B79:E79"/>
    <mergeCell ref="B80:B81"/>
    <mergeCell ref="C80:D80"/>
    <mergeCell ref="E80:E81"/>
    <mergeCell ref="A93:A104"/>
    <mergeCell ref="B93:E93"/>
    <mergeCell ref="B94:B95"/>
    <mergeCell ref="C94:D94"/>
    <mergeCell ref="E94:E95"/>
    <mergeCell ref="A115:A125"/>
    <mergeCell ref="B115:E115"/>
    <mergeCell ref="B116:B117"/>
    <mergeCell ref="C116:D116"/>
    <mergeCell ref="E116:E117"/>
    <mergeCell ref="A56:A66"/>
    <mergeCell ref="B56:E56"/>
    <mergeCell ref="B57:B58"/>
    <mergeCell ref="C57:D57"/>
    <mergeCell ref="E57:E58"/>
    <mergeCell ref="A67:A78"/>
    <mergeCell ref="B67:E67"/>
    <mergeCell ref="B68:B69"/>
    <mergeCell ref="C68:D68"/>
    <mergeCell ref="E68:E69"/>
    <mergeCell ref="A32:A44"/>
    <mergeCell ref="B32:E32"/>
    <mergeCell ref="B33:B34"/>
    <mergeCell ref="C33:D33"/>
    <mergeCell ref="E33:E34"/>
    <mergeCell ref="A45:A55"/>
    <mergeCell ref="B45:E45"/>
    <mergeCell ref="B46:B47"/>
    <mergeCell ref="C46:D46"/>
    <mergeCell ref="E46:E47"/>
    <mergeCell ref="A7:A19"/>
    <mergeCell ref="A20:A31"/>
    <mergeCell ref="B20:E20"/>
    <mergeCell ref="B21:B22"/>
    <mergeCell ref="C21:D21"/>
    <mergeCell ref="E21:E22"/>
    <mergeCell ref="A1:E1"/>
    <mergeCell ref="A2:E2"/>
    <mergeCell ref="A3:E3"/>
    <mergeCell ref="A4:A5"/>
    <mergeCell ref="B4:E4"/>
    <mergeCell ref="B5:B6"/>
    <mergeCell ref="C5:D5"/>
    <mergeCell ref="E5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12"/>
  <sheetViews>
    <sheetView workbookViewId="0">
      <selection activeCell="E53" sqref="E53"/>
    </sheetView>
  </sheetViews>
  <sheetFormatPr baseColWidth="10" defaultRowHeight="15" x14ac:dyDescent="0.25"/>
  <cols>
    <col min="1" max="1" width="18.42578125" customWidth="1"/>
    <col min="2" max="2" width="43.42578125" bestFit="1" customWidth="1"/>
    <col min="3" max="3" width="12.140625" hidden="1" customWidth="1"/>
    <col min="4" max="4" width="11.5703125" style="21" hidden="1" customWidth="1"/>
    <col min="5" max="5" width="17.140625" style="21" customWidth="1"/>
  </cols>
  <sheetData>
    <row r="1" spans="1:5" x14ac:dyDescent="0.25">
      <c r="A1" s="79" t="s">
        <v>0</v>
      </c>
      <c r="B1" s="80"/>
      <c r="C1" s="80"/>
      <c r="D1" s="80"/>
      <c r="E1" s="81"/>
    </row>
    <row r="2" spans="1:5" x14ac:dyDescent="0.25">
      <c r="A2" s="82" t="s">
        <v>1</v>
      </c>
      <c r="B2" s="83"/>
      <c r="C2" s="83"/>
      <c r="D2" s="83"/>
      <c r="E2" s="84"/>
    </row>
    <row r="3" spans="1:5" x14ac:dyDescent="0.25">
      <c r="A3" s="85" t="s">
        <v>399</v>
      </c>
      <c r="B3" s="86"/>
      <c r="C3" s="86"/>
      <c r="D3" s="86"/>
      <c r="E3" s="87"/>
    </row>
    <row r="4" spans="1:5" x14ac:dyDescent="0.25">
      <c r="A4" s="108" t="s">
        <v>26</v>
      </c>
      <c r="B4" s="102" t="s">
        <v>7</v>
      </c>
      <c r="C4" s="110"/>
      <c r="D4" s="110"/>
      <c r="E4" s="103"/>
    </row>
    <row r="5" spans="1:5" ht="21.75" customHeight="1" x14ac:dyDescent="0.25">
      <c r="A5" s="109"/>
      <c r="B5" s="90" t="s">
        <v>27</v>
      </c>
      <c r="C5" s="102" t="s">
        <v>144</v>
      </c>
      <c r="D5" s="103"/>
      <c r="E5" s="90" t="s">
        <v>28</v>
      </c>
    </row>
    <row r="6" spans="1:5" ht="27.75" customHeight="1" x14ac:dyDescent="0.25">
      <c r="A6" s="34"/>
      <c r="B6" s="91"/>
      <c r="C6" s="12" t="s">
        <v>145</v>
      </c>
      <c r="D6" s="35" t="s">
        <v>146</v>
      </c>
      <c r="E6" s="91"/>
    </row>
    <row r="7" spans="1:5" ht="15" customHeight="1" x14ac:dyDescent="0.25">
      <c r="A7" s="98" t="s">
        <v>412</v>
      </c>
      <c r="B7" s="25" t="s">
        <v>249</v>
      </c>
      <c r="C7" s="25"/>
      <c r="D7" s="14"/>
      <c r="E7" s="15">
        <v>1426.8231860766889</v>
      </c>
    </row>
    <row r="8" spans="1:5" ht="15" customHeight="1" x14ac:dyDescent="0.25">
      <c r="A8" s="99"/>
      <c r="B8" s="25" t="s">
        <v>250</v>
      </c>
      <c r="C8" s="25"/>
      <c r="D8" s="14"/>
      <c r="E8" s="15">
        <v>1828.883327857749</v>
      </c>
    </row>
    <row r="9" spans="1:5" x14ac:dyDescent="0.25">
      <c r="A9" s="99"/>
      <c r="B9" s="25" t="s">
        <v>251</v>
      </c>
      <c r="C9" s="25"/>
      <c r="D9" s="14"/>
      <c r="E9" s="15">
        <v>1920.0823356275992</v>
      </c>
    </row>
    <row r="10" spans="1:5" x14ac:dyDescent="0.25">
      <c r="A10" s="99"/>
      <c r="B10" s="25" t="s">
        <v>252</v>
      </c>
      <c r="C10" s="25"/>
      <c r="D10" s="14"/>
      <c r="E10" s="15">
        <v>1414.074937678753</v>
      </c>
    </row>
    <row r="11" spans="1:5" ht="15.75" customHeight="1" x14ac:dyDescent="0.25">
      <c r="A11" s="99"/>
      <c r="B11" s="25" t="s">
        <v>253</v>
      </c>
      <c r="C11" s="25"/>
      <c r="D11" s="14"/>
      <c r="E11" s="15">
        <v>1593.5310497420064</v>
      </c>
    </row>
    <row r="12" spans="1:5" ht="15" customHeight="1" x14ac:dyDescent="0.25">
      <c r="A12" s="99"/>
      <c r="B12" s="25" t="s">
        <v>254</v>
      </c>
      <c r="C12" s="25"/>
      <c r="D12" s="14"/>
      <c r="E12" s="15">
        <v>1439.571434474625</v>
      </c>
    </row>
    <row r="13" spans="1:5" ht="15" customHeight="1" x14ac:dyDescent="0.25">
      <c r="A13" s="99"/>
      <c r="B13" s="25" t="s">
        <v>255</v>
      </c>
      <c r="C13" s="25"/>
      <c r="D13" s="14"/>
      <c r="E13" s="15">
        <v>1446.4358759196675</v>
      </c>
    </row>
    <row r="14" spans="1:5" ht="15" customHeight="1" x14ac:dyDescent="0.25">
      <c r="A14" s="99"/>
      <c r="B14" s="25" t="s">
        <v>256</v>
      </c>
      <c r="C14" s="25"/>
      <c r="D14" s="14"/>
      <c r="E14" s="15">
        <v>1544.4993251345602</v>
      </c>
    </row>
    <row r="15" spans="1:5" ht="15" customHeight="1" x14ac:dyDescent="0.25">
      <c r="A15" s="99"/>
      <c r="B15" s="25" t="s">
        <v>257</v>
      </c>
      <c r="C15" s="25"/>
      <c r="D15" s="14"/>
      <c r="E15" s="15">
        <v>1309.1470470188176</v>
      </c>
    </row>
    <row r="16" spans="1:5" ht="15" customHeight="1" x14ac:dyDescent="0.25">
      <c r="A16" s="99"/>
      <c r="B16" s="25" t="s">
        <v>258</v>
      </c>
      <c r="C16" s="25"/>
      <c r="D16" s="14"/>
      <c r="E16" s="15">
        <v>1642.5627743494526</v>
      </c>
    </row>
    <row r="17" spans="1:5" ht="15" customHeight="1" x14ac:dyDescent="0.25">
      <c r="A17" s="99"/>
      <c r="B17" s="25" t="s">
        <v>259</v>
      </c>
      <c r="C17" s="25"/>
      <c r="D17" s="14"/>
      <c r="E17" s="15">
        <v>1456.2422208411565</v>
      </c>
    </row>
    <row r="18" spans="1:5" ht="15" customHeight="1" x14ac:dyDescent="0.25">
      <c r="A18" s="99"/>
      <c r="B18" s="25" t="s">
        <v>260</v>
      </c>
      <c r="C18" s="25"/>
      <c r="D18" s="14"/>
      <c r="E18" s="15">
        <v>1496.4482350192627</v>
      </c>
    </row>
    <row r="19" spans="1:5" ht="15" customHeight="1" x14ac:dyDescent="0.25">
      <c r="A19" s="99"/>
      <c r="B19" s="25" t="s">
        <v>261</v>
      </c>
      <c r="C19" s="25"/>
      <c r="D19" s="14"/>
      <c r="E19" s="15">
        <v>1793.5804861403876</v>
      </c>
    </row>
    <row r="20" spans="1:5" x14ac:dyDescent="0.25">
      <c r="A20" s="99"/>
      <c r="B20" s="25" t="s">
        <v>262</v>
      </c>
      <c r="C20" s="25"/>
      <c r="D20" s="14"/>
      <c r="E20" s="15">
        <v>1575.8796288833257</v>
      </c>
    </row>
    <row r="21" spans="1:5" x14ac:dyDescent="0.25">
      <c r="A21" s="101"/>
      <c r="B21" s="26" t="s">
        <v>25</v>
      </c>
      <c r="C21" s="26"/>
      <c r="D21" s="26"/>
      <c r="E21" s="27">
        <v>21887.761864764052</v>
      </c>
    </row>
    <row r="22" spans="1:5" ht="15" customHeight="1" x14ac:dyDescent="0.25">
      <c r="A22" s="98" t="s">
        <v>412</v>
      </c>
      <c r="B22" s="102" t="s">
        <v>8</v>
      </c>
      <c r="C22" s="110"/>
      <c r="D22" s="110"/>
      <c r="E22" s="103"/>
    </row>
    <row r="23" spans="1:5" ht="15" customHeight="1" x14ac:dyDescent="0.25">
      <c r="A23" s="99"/>
      <c r="B23" s="90" t="s">
        <v>27</v>
      </c>
      <c r="C23" s="102" t="s">
        <v>144</v>
      </c>
      <c r="D23" s="103"/>
      <c r="E23" s="90" t="s">
        <v>28</v>
      </c>
    </row>
    <row r="24" spans="1:5" ht="30" x14ac:dyDescent="0.25">
      <c r="A24" s="99"/>
      <c r="B24" s="91"/>
      <c r="C24" s="12" t="s">
        <v>145</v>
      </c>
      <c r="D24" s="35" t="s">
        <v>146</v>
      </c>
      <c r="E24" s="91"/>
    </row>
    <row r="25" spans="1:5" x14ac:dyDescent="0.25">
      <c r="A25" s="99"/>
      <c r="B25" s="25" t="s">
        <v>263</v>
      </c>
      <c r="C25" s="25"/>
      <c r="D25" s="14"/>
      <c r="E25" s="15">
        <v>1397.4041513122211</v>
      </c>
    </row>
    <row r="26" spans="1:5" x14ac:dyDescent="0.25">
      <c r="A26" s="99"/>
      <c r="B26" s="25" t="s">
        <v>264</v>
      </c>
      <c r="C26" s="25"/>
      <c r="D26" s="14"/>
      <c r="E26" s="15">
        <v>1331.7016403382429</v>
      </c>
    </row>
    <row r="27" spans="1:5" x14ac:dyDescent="0.25">
      <c r="A27" s="99"/>
      <c r="B27" s="25" t="s">
        <v>265</v>
      </c>
      <c r="C27" s="25"/>
      <c r="D27" s="14"/>
      <c r="E27" s="15">
        <v>1610.2018361085381</v>
      </c>
    </row>
    <row r="28" spans="1:5" x14ac:dyDescent="0.25">
      <c r="A28" s="99"/>
      <c r="B28" s="25" t="s">
        <v>266</v>
      </c>
      <c r="C28" s="25"/>
      <c r="D28" s="14"/>
      <c r="E28" s="15">
        <v>1789.6579481717918</v>
      </c>
    </row>
    <row r="29" spans="1:5" x14ac:dyDescent="0.25">
      <c r="A29" s="99"/>
      <c r="B29" s="25" t="s">
        <v>267</v>
      </c>
      <c r="C29" s="25"/>
      <c r="D29" s="14"/>
      <c r="E29" s="15">
        <v>1152.2455282749893</v>
      </c>
    </row>
    <row r="30" spans="1:5" ht="15" customHeight="1" x14ac:dyDescent="0.25">
      <c r="A30" s="99"/>
      <c r="B30" s="25" t="s">
        <v>268</v>
      </c>
      <c r="C30" s="25"/>
      <c r="D30" s="14"/>
      <c r="E30" s="15">
        <v>1811.2319069990681</v>
      </c>
    </row>
    <row r="31" spans="1:5" x14ac:dyDescent="0.25">
      <c r="A31" s="99"/>
      <c r="B31" s="28" t="s">
        <v>269</v>
      </c>
      <c r="C31" s="28"/>
      <c r="D31" s="37"/>
      <c r="E31" s="15">
        <v>1093.4074587460536</v>
      </c>
    </row>
    <row r="32" spans="1:5" ht="15" customHeight="1" x14ac:dyDescent="0.25">
      <c r="A32" s="99"/>
      <c r="B32" s="25" t="s">
        <v>270</v>
      </c>
      <c r="C32" s="25"/>
      <c r="D32" s="14"/>
      <c r="E32" s="15">
        <v>1291.4956261601369</v>
      </c>
    </row>
    <row r="33" spans="1:5" ht="15" customHeight="1" x14ac:dyDescent="0.25">
      <c r="A33" s="99"/>
      <c r="B33" s="25" t="s">
        <v>271</v>
      </c>
      <c r="C33" s="25"/>
      <c r="D33" s="14"/>
      <c r="E33" s="15">
        <v>707.0374688393764</v>
      </c>
    </row>
    <row r="34" spans="1:5" x14ac:dyDescent="0.25">
      <c r="A34" s="99"/>
      <c r="B34" s="25" t="s">
        <v>272</v>
      </c>
      <c r="C34" s="25"/>
      <c r="D34" s="14"/>
      <c r="E34" s="15">
        <v>1328.7597368617962</v>
      </c>
    </row>
    <row r="35" spans="1:5" x14ac:dyDescent="0.25">
      <c r="A35" s="99"/>
      <c r="B35" s="25" t="s">
        <v>273</v>
      </c>
      <c r="C35" s="25"/>
      <c r="D35" s="14"/>
      <c r="E35" s="15">
        <v>632.50924743605799</v>
      </c>
    </row>
    <row r="36" spans="1:5" ht="15" customHeight="1" x14ac:dyDescent="0.25">
      <c r="A36" s="101"/>
      <c r="B36" s="26" t="s">
        <v>25</v>
      </c>
      <c r="C36" s="26"/>
      <c r="D36" s="26"/>
      <c r="E36" s="27">
        <v>14145.652549248272</v>
      </c>
    </row>
    <row r="37" spans="1:5" ht="15" customHeight="1" x14ac:dyDescent="0.25">
      <c r="A37" s="98" t="s">
        <v>412</v>
      </c>
      <c r="B37" s="102" t="s">
        <v>9</v>
      </c>
      <c r="C37" s="110"/>
      <c r="D37" s="110"/>
      <c r="E37" s="103"/>
    </row>
    <row r="38" spans="1:5" ht="15" customHeight="1" x14ac:dyDescent="0.25">
      <c r="A38" s="99"/>
      <c r="B38" s="90" t="s">
        <v>27</v>
      </c>
      <c r="C38" s="102" t="s">
        <v>144</v>
      </c>
      <c r="D38" s="103"/>
      <c r="E38" s="90" t="s">
        <v>28</v>
      </c>
    </row>
    <row r="39" spans="1:5" ht="30" x14ac:dyDescent="0.25">
      <c r="A39" s="99"/>
      <c r="B39" s="91"/>
      <c r="C39" s="12" t="s">
        <v>145</v>
      </c>
      <c r="D39" s="35" t="s">
        <v>146</v>
      </c>
      <c r="E39" s="91"/>
    </row>
    <row r="40" spans="1:5" ht="15" customHeight="1" x14ac:dyDescent="0.25">
      <c r="A40" s="99"/>
      <c r="B40" s="29" t="s">
        <v>274</v>
      </c>
      <c r="C40" s="29"/>
      <c r="D40" s="31"/>
      <c r="E40" s="15">
        <v>1517.0415593543901</v>
      </c>
    </row>
    <row r="41" spans="1:5" x14ac:dyDescent="0.25">
      <c r="A41" s="99"/>
      <c r="B41" s="29" t="s">
        <v>275</v>
      </c>
      <c r="C41" s="29"/>
      <c r="D41" s="31"/>
      <c r="E41" s="15">
        <v>1355.2368681498172</v>
      </c>
    </row>
    <row r="42" spans="1:5" x14ac:dyDescent="0.25">
      <c r="A42" s="99"/>
      <c r="B42" s="29" t="s">
        <v>276</v>
      </c>
      <c r="C42" s="29"/>
      <c r="D42" s="31"/>
      <c r="E42" s="15">
        <v>1296.3987986208815</v>
      </c>
    </row>
    <row r="43" spans="1:5" x14ac:dyDescent="0.25">
      <c r="A43" s="99"/>
      <c r="B43" s="29" t="s">
        <v>277</v>
      </c>
      <c r="C43" s="29"/>
      <c r="D43" s="31"/>
      <c r="E43" s="15">
        <v>965.92497476669303</v>
      </c>
    </row>
    <row r="44" spans="1:5" ht="15" customHeight="1" x14ac:dyDescent="0.25">
      <c r="A44" s="99"/>
      <c r="B44" s="29" t="s">
        <v>278</v>
      </c>
      <c r="C44" s="29"/>
      <c r="D44" s="31"/>
      <c r="E44" s="15">
        <v>871.7840635203961</v>
      </c>
    </row>
    <row r="45" spans="1:5" x14ac:dyDescent="0.25">
      <c r="A45" s="99"/>
      <c r="B45" s="29" t="s">
        <v>279</v>
      </c>
      <c r="C45" s="29"/>
      <c r="D45" s="31"/>
      <c r="E45" s="15">
        <v>961.02180230594843</v>
      </c>
    </row>
    <row r="46" spans="1:5" ht="15" customHeight="1" x14ac:dyDescent="0.25">
      <c r="A46" s="99"/>
      <c r="B46" s="25" t="s">
        <v>280</v>
      </c>
      <c r="C46" s="25"/>
      <c r="D46" s="14"/>
      <c r="E46" s="15">
        <v>1233.6381911233502</v>
      </c>
    </row>
    <row r="47" spans="1:5" ht="15" customHeight="1" x14ac:dyDescent="0.25">
      <c r="A47" s="99"/>
      <c r="B47" s="25" t="s">
        <v>184</v>
      </c>
      <c r="C47" s="25"/>
      <c r="D47" s="14"/>
      <c r="E47" s="15">
        <v>1328.7597368617962</v>
      </c>
    </row>
    <row r="48" spans="1:5" ht="15" customHeight="1" x14ac:dyDescent="0.25">
      <c r="A48" s="99"/>
      <c r="B48" s="25" t="s">
        <v>281</v>
      </c>
      <c r="C48" s="25"/>
      <c r="D48" s="14"/>
      <c r="E48" s="15">
        <v>1157.1487007357339</v>
      </c>
    </row>
    <row r="49" spans="1:5" ht="15" customHeight="1" x14ac:dyDescent="0.25">
      <c r="A49" s="99"/>
      <c r="B49" s="25" t="s">
        <v>282</v>
      </c>
      <c r="C49" s="25"/>
      <c r="D49" s="14"/>
      <c r="E49" s="15">
        <v>1233.6381911233502</v>
      </c>
    </row>
    <row r="50" spans="1:5" ht="15" customHeight="1" x14ac:dyDescent="0.25">
      <c r="A50" s="99"/>
      <c r="B50" s="25" t="s">
        <v>283</v>
      </c>
      <c r="C50" s="25"/>
      <c r="D50" s="14"/>
      <c r="E50" s="15">
        <v>1355.2368681498172</v>
      </c>
    </row>
    <row r="51" spans="1:5" ht="15" customHeight="1" x14ac:dyDescent="0.25">
      <c r="A51" s="99"/>
      <c r="B51" s="25" t="s">
        <v>284</v>
      </c>
      <c r="C51" s="25"/>
      <c r="D51" s="14"/>
      <c r="E51" s="15">
        <v>946.31228492371451</v>
      </c>
    </row>
    <row r="52" spans="1:5" x14ac:dyDescent="0.25">
      <c r="A52" s="99"/>
      <c r="B52" s="25" t="s">
        <v>285</v>
      </c>
      <c r="C52" s="25"/>
      <c r="D52" s="14"/>
      <c r="E52" s="15">
        <v>1377.7914614692424</v>
      </c>
    </row>
    <row r="53" spans="1:5" x14ac:dyDescent="0.25">
      <c r="A53" s="101"/>
      <c r="B53" s="26" t="s">
        <v>25</v>
      </c>
      <c r="C53" s="26"/>
      <c r="D53" s="26"/>
      <c r="E53" s="30">
        <v>14244.696632955314</v>
      </c>
    </row>
    <row r="54" spans="1:5" ht="15" customHeight="1" x14ac:dyDescent="0.25">
      <c r="A54" s="98" t="s">
        <v>412</v>
      </c>
      <c r="B54" s="102" t="s">
        <v>10</v>
      </c>
      <c r="C54" s="110"/>
      <c r="D54" s="110"/>
      <c r="E54" s="103"/>
    </row>
    <row r="55" spans="1:5" ht="15" customHeight="1" x14ac:dyDescent="0.25">
      <c r="A55" s="99"/>
      <c r="B55" s="90" t="s">
        <v>27</v>
      </c>
      <c r="C55" s="102" t="s">
        <v>144</v>
      </c>
      <c r="D55" s="103"/>
      <c r="E55" s="90" t="s">
        <v>28</v>
      </c>
    </row>
    <row r="56" spans="1:5" ht="30" x14ac:dyDescent="0.25">
      <c r="A56" s="99"/>
      <c r="B56" s="91"/>
      <c r="C56" s="12" t="s">
        <v>145</v>
      </c>
      <c r="D56" s="35" t="s">
        <v>146</v>
      </c>
      <c r="E56" s="91"/>
    </row>
    <row r="57" spans="1:5" x14ac:dyDescent="0.25">
      <c r="A57" s="99"/>
      <c r="B57" s="29" t="s">
        <v>286</v>
      </c>
      <c r="C57" s="29"/>
      <c r="D57" s="31"/>
      <c r="E57" s="3">
        <v>858.05518063031116</v>
      </c>
    </row>
    <row r="58" spans="1:5" x14ac:dyDescent="0.25">
      <c r="A58" s="99"/>
      <c r="B58" s="29" t="s">
        <v>287</v>
      </c>
      <c r="C58" s="29"/>
      <c r="D58" s="31"/>
      <c r="E58" s="3">
        <v>1226.7737496783077</v>
      </c>
    </row>
    <row r="59" spans="1:5" ht="15" customHeight="1" x14ac:dyDescent="0.25">
      <c r="A59" s="99"/>
      <c r="B59" s="29" t="s">
        <v>288</v>
      </c>
      <c r="C59" s="29"/>
      <c r="D59" s="31"/>
      <c r="E59" s="3">
        <v>783.52695922699274</v>
      </c>
    </row>
    <row r="60" spans="1:5" x14ac:dyDescent="0.25">
      <c r="A60" s="99"/>
      <c r="B60" s="29" t="s">
        <v>289</v>
      </c>
      <c r="C60" s="29"/>
      <c r="D60" s="31"/>
      <c r="E60" s="3">
        <v>848.24883570882196</v>
      </c>
    </row>
    <row r="61" spans="1:5" x14ac:dyDescent="0.25">
      <c r="A61" s="99"/>
      <c r="B61" s="29" t="s">
        <v>290</v>
      </c>
      <c r="C61" s="29"/>
      <c r="D61" s="31"/>
      <c r="E61" s="3">
        <v>916.89325015924669</v>
      </c>
    </row>
    <row r="62" spans="1:5" x14ac:dyDescent="0.25">
      <c r="A62" s="99"/>
      <c r="B62" s="29" t="s">
        <v>291</v>
      </c>
      <c r="C62" s="29"/>
      <c r="D62" s="31"/>
      <c r="E62" s="3">
        <v>1371.9076545163491</v>
      </c>
    </row>
    <row r="63" spans="1:5" ht="15" customHeight="1" x14ac:dyDescent="0.25">
      <c r="A63" s="99"/>
      <c r="B63" s="25" t="s">
        <v>56</v>
      </c>
      <c r="C63" s="25"/>
      <c r="D63" s="14"/>
      <c r="E63" s="3">
        <v>1299.3407020973284</v>
      </c>
    </row>
    <row r="64" spans="1:5" ht="15" customHeight="1" x14ac:dyDescent="0.25">
      <c r="A64" s="99"/>
      <c r="B64" s="25" t="s">
        <v>292</v>
      </c>
      <c r="C64" s="25"/>
      <c r="D64" s="14"/>
      <c r="E64" s="3">
        <v>1251.2896119820309</v>
      </c>
    </row>
    <row r="65" spans="1:5" x14ac:dyDescent="0.25">
      <c r="A65" s="99"/>
      <c r="B65" s="25" t="s">
        <v>293</v>
      </c>
      <c r="C65" s="25"/>
      <c r="D65" s="14"/>
      <c r="E65" s="3">
        <v>907.08690523775749</v>
      </c>
    </row>
    <row r="66" spans="1:5" x14ac:dyDescent="0.25">
      <c r="A66" s="99"/>
      <c r="B66" s="25" t="s">
        <v>294</v>
      </c>
      <c r="C66" s="25"/>
      <c r="D66" s="14"/>
      <c r="E66" s="3">
        <v>1318.9533919403068</v>
      </c>
    </row>
    <row r="67" spans="1:5" x14ac:dyDescent="0.25">
      <c r="A67" s="99"/>
      <c r="B67" s="25" t="s">
        <v>295</v>
      </c>
      <c r="C67" s="25"/>
      <c r="D67" s="14"/>
      <c r="E67" s="3">
        <v>1327.7791023696473</v>
      </c>
    </row>
    <row r="68" spans="1:5" x14ac:dyDescent="0.25">
      <c r="A68" s="99"/>
      <c r="B68" s="25" t="s">
        <v>296</v>
      </c>
      <c r="C68" s="25"/>
      <c r="D68" s="14"/>
      <c r="E68" s="3">
        <v>1318.9533919403068</v>
      </c>
    </row>
    <row r="69" spans="1:5" ht="15" customHeight="1" x14ac:dyDescent="0.25">
      <c r="A69" s="99"/>
      <c r="B69" s="32" t="s">
        <v>297</v>
      </c>
      <c r="C69" s="32"/>
      <c r="D69" s="38"/>
      <c r="E69" s="3">
        <v>1011.0341614055438</v>
      </c>
    </row>
    <row r="70" spans="1:5" x14ac:dyDescent="0.25">
      <c r="A70" s="99"/>
      <c r="B70" s="26" t="s">
        <v>25</v>
      </c>
      <c r="C70" s="26"/>
      <c r="D70" s="26"/>
      <c r="E70" s="30">
        <v>14439.842896892951</v>
      </c>
    </row>
    <row r="71" spans="1:5" ht="15" customHeight="1" x14ac:dyDescent="0.25">
      <c r="A71" s="99" t="s">
        <v>412</v>
      </c>
      <c r="B71" s="102" t="s">
        <v>11</v>
      </c>
      <c r="C71" s="110"/>
      <c r="D71" s="110"/>
      <c r="E71" s="103"/>
    </row>
    <row r="72" spans="1:5" ht="15" customHeight="1" x14ac:dyDescent="0.25">
      <c r="A72" s="99"/>
      <c r="B72" s="90" t="s">
        <v>27</v>
      </c>
      <c r="C72" s="102" t="s">
        <v>144</v>
      </c>
      <c r="D72" s="103"/>
      <c r="E72" s="90" t="s">
        <v>28</v>
      </c>
    </row>
    <row r="73" spans="1:5" ht="30" x14ac:dyDescent="0.25">
      <c r="A73" s="99"/>
      <c r="B73" s="91"/>
      <c r="C73" s="12" t="s">
        <v>145</v>
      </c>
      <c r="D73" s="35" t="s">
        <v>146</v>
      </c>
      <c r="E73" s="91"/>
    </row>
    <row r="74" spans="1:5" ht="15" customHeight="1" x14ac:dyDescent="0.25">
      <c r="A74" s="99"/>
      <c r="B74" s="29" t="s">
        <v>298</v>
      </c>
      <c r="C74" s="29"/>
      <c r="D74" s="31"/>
      <c r="E74" s="15">
        <v>1244.4251705369884</v>
      </c>
    </row>
    <row r="75" spans="1:5" x14ac:dyDescent="0.25">
      <c r="A75" s="99"/>
      <c r="B75" s="29" t="s">
        <v>299</v>
      </c>
      <c r="C75" s="29"/>
      <c r="D75" s="31"/>
      <c r="E75" s="15">
        <v>1486.6418900977733</v>
      </c>
    </row>
    <row r="76" spans="1:5" x14ac:dyDescent="0.25">
      <c r="A76" s="99"/>
      <c r="B76" s="29" t="s">
        <v>300</v>
      </c>
      <c r="C76" s="29"/>
      <c r="D76" s="31"/>
      <c r="E76" s="15">
        <v>1221.8705772175631</v>
      </c>
    </row>
    <row r="77" spans="1:5" x14ac:dyDescent="0.25">
      <c r="A77" s="99"/>
      <c r="B77" s="29" t="s">
        <v>301</v>
      </c>
      <c r="C77" s="29"/>
      <c r="D77" s="31"/>
      <c r="E77" s="15">
        <v>1720.0328992292179</v>
      </c>
    </row>
    <row r="78" spans="1:5" x14ac:dyDescent="0.25">
      <c r="A78" s="99"/>
      <c r="B78" s="29" t="s">
        <v>302</v>
      </c>
      <c r="C78" s="29"/>
      <c r="D78" s="31"/>
      <c r="E78" s="15">
        <v>1212.0642322960737</v>
      </c>
    </row>
    <row r="79" spans="1:5" x14ac:dyDescent="0.25">
      <c r="A79" s="99"/>
      <c r="B79" s="25" t="s">
        <v>303</v>
      </c>
      <c r="C79" s="25"/>
      <c r="D79" s="14"/>
      <c r="E79" s="15">
        <v>939.4478434786721</v>
      </c>
    </row>
    <row r="80" spans="1:5" ht="15" customHeight="1" x14ac:dyDescent="0.25">
      <c r="A80" s="99"/>
      <c r="B80" s="25" t="s">
        <v>304</v>
      </c>
      <c r="C80" s="25"/>
      <c r="D80" s="14"/>
      <c r="E80" s="15">
        <v>967.88624375099096</v>
      </c>
    </row>
    <row r="81" spans="1:5" x14ac:dyDescent="0.25">
      <c r="A81" s="99"/>
      <c r="B81" s="25" t="s">
        <v>305</v>
      </c>
      <c r="C81" s="25"/>
      <c r="D81" s="14"/>
      <c r="E81" s="15">
        <v>1187.5483699923507</v>
      </c>
    </row>
    <row r="82" spans="1:5" x14ac:dyDescent="0.25">
      <c r="A82" s="99"/>
      <c r="B82" s="25" t="s">
        <v>306</v>
      </c>
      <c r="C82" s="25"/>
      <c r="D82" s="14"/>
      <c r="E82" s="15">
        <v>780.58505575054585</v>
      </c>
    </row>
    <row r="83" spans="1:5" x14ac:dyDescent="0.25">
      <c r="A83" s="99"/>
      <c r="B83" s="25" t="s">
        <v>307</v>
      </c>
      <c r="C83" s="25"/>
      <c r="D83" s="14"/>
      <c r="E83" s="15">
        <v>967.88624375099096</v>
      </c>
    </row>
    <row r="84" spans="1:5" x14ac:dyDescent="0.25">
      <c r="A84" s="99"/>
      <c r="B84" s="25" t="s">
        <v>181</v>
      </c>
      <c r="C84" s="25"/>
      <c r="D84" s="14"/>
      <c r="E84" s="15">
        <v>1233.63819112335</v>
      </c>
    </row>
    <row r="85" spans="1:5" x14ac:dyDescent="0.25">
      <c r="A85" s="99"/>
      <c r="B85" s="25" t="s">
        <v>308</v>
      </c>
      <c r="C85" s="25"/>
      <c r="D85" s="14"/>
      <c r="E85" s="15">
        <v>727.63079317450388</v>
      </c>
    </row>
    <row r="86" spans="1:5" x14ac:dyDescent="0.25">
      <c r="A86" s="99"/>
      <c r="B86" s="25" t="s">
        <v>309</v>
      </c>
      <c r="C86" s="25"/>
      <c r="D86" s="14"/>
      <c r="E86" s="15">
        <v>809.02345602286471</v>
      </c>
    </row>
    <row r="87" spans="1:5" x14ac:dyDescent="0.25">
      <c r="A87" s="101"/>
      <c r="B87" s="26" t="s">
        <v>25</v>
      </c>
      <c r="C87" s="26"/>
      <c r="D87" s="26"/>
      <c r="E87" s="30">
        <v>14498.680966421885</v>
      </c>
    </row>
    <row r="88" spans="1:5" ht="15" customHeight="1" x14ac:dyDescent="0.25">
      <c r="A88" s="98" t="s">
        <v>412</v>
      </c>
      <c r="B88" s="102" t="s">
        <v>12</v>
      </c>
      <c r="C88" s="110"/>
      <c r="D88" s="110"/>
      <c r="E88" s="103"/>
    </row>
    <row r="89" spans="1:5" ht="15" customHeight="1" x14ac:dyDescent="0.25">
      <c r="A89" s="99"/>
      <c r="B89" s="90" t="s">
        <v>27</v>
      </c>
      <c r="C89" s="102" t="s">
        <v>144</v>
      </c>
      <c r="D89" s="103"/>
      <c r="E89" s="90" t="s">
        <v>28</v>
      </c>
    </row>
    <row r="90" spans="1:5" ht="30" x14ac:dyDescent="0.25">
      <c r="A90" s="99"/>
      <c r="B90" s="91"/>
      <c r="C90" s="12" t="s">
        <v>145</v>
      </c>
      <c r="D90" s="35" t="s">
        <v>146</v>
      </c>
      <c r="E90" s="91"/>
    </row>
    <row r="91" spans="1:5" x14ac:dyDescent="0.25">
      <c r="A91" s="99"/>
      <c r="B91" s="29" t="s">
        <v>310</v>
      </c>
      <c r="C91" s="29"/>
      <c r="D91" s="31"/>
      <c r="E91" s="15">
        <v>939.44784347867198</v>
      </c>
    </row>
    <row r="92" spans="1:5" x14ac:dyDescent="0.25">
      <c r="A92" s="99"/>
      <c r="B92" s="29" t="s">
        <v>311</v>
      </c>
      <c r="C92" s="29"/>
      <c r="D92" s="31"/>
      <c r="E92" s="15">
        <v>935.52530551007646</v>
      </c>
    </row>
    <row r="93" spans="1:5" x14ac:dyDescent="0.25">
      <c r="A93" s="99"/>
      <c r="B93" s="29" t="s">
        <v>312</v>
      </c>
      <c r="C93" s="29"/>
      <c r="D93" s="31"/>
      <c r="E93" s="15">
        <v>1047.3176376150541</v>
      </c>
    </row>
    <row r="94" spans="1:5" x14ac:dyDescent="0.25">
      <c r="A94" s="99"/>
      <c r="B94" s="29" t="s">
        <v>313</v>
      </c>
      <c r="C94" s="29"/>
      <c r="D94" s="31"/>
      <c r="E94" s="15">
        <v>967.88624375099107</v>
      </c>
    </row>
    <row r="95" spans="1:5" x14ac:dyDescent="0.25">
      <c r="A95" s="99"/>
      <c r="B95" s="29" t="s">
        <v>314</v>
      </c>
      <c r="C95" s="29"/>
      <c r="D95" s="31"/>
      <c r="E95" s="15">
        <v>1458.2034898254544</v>
      </c>
    </row>
    <row r="96" spans="1:5" x14ac:dyDescent="0.25">
      <c r="A96" s="99"/>
      <c r="B96" s="29" t="s">
        <v>315</v>
      </c>
      <c r="C96" s="29"/>
      <c r="D96" s="31"/>
      <c r="E96" s="15">
        <v>858.05518063031116</v>
      </c>
    </row>
    <row r="97" spans="1:5" x14ac:dyDescent="0.25">
      <c r="A97" s="99"/>
      <c r="B97" s="25" t="s">
        <v>316</v>
      </c>
      <c r="C97" s="25"/>
      <c r="D97" s="14"/>
      <c r="E97" s="15">
        <v>1229.7156531547546</v>
      </c>
    </row>
    <row r="98" spans="1:5" x14ac:dyDescent="0.25">
      <c r="A98" s="99"/>
      <c r="B98" s="25" t="s">
        <v>317</v>
      </c>
      <c r="C98" s="25"/>
      <c r="D98" s="14"/>
      <c r="E98" s="15">
        <v>879.62913945758748</v>
      </c>
    </row>
    <row r="99" spans="1:5" x14ac:dyDescent="0.25">
      <c r="A99" s="99"/>
      <c r="B99" s="25" t="s">
        <v>318</v>
      </c>
      <c r="C99" s="25"/>
      <c r="D99" s="14"/>
      <c r="E99" s="15">
        <v>879.62913945758748</v>
      </c>
    </row>
    <row r="100" spans="1:5" x14ac:dyDescent="0.25">
      <c r="A100" s="99"/>
      <c r="B100" s="25" t="s">
        <v>77</v>
      </c>
      <c r="C100" s="25"/>
      <c r="D100" s="14"/>
      <c r="E100" s="15">
        <v>1331.7016403382429</v>
      </c>
    </row>
    <row r="101" spans="1:5" x14ac:dyDescent="0.25">
      <c r="A101" s="99"/>
      <c r="B101" s="25" t="s">
        <v>319</v>
      </c>
      <c r="C101" s="25"/>
      <c r="D101" s="14"/>
      <c r="E101" s="15">
        <v>1429.7650895531358</v>
      </c>
    </row>
    <row r="102" spans="1:5" x14ac:dyDescent="0.25">
      <c r="A102" s="99"/>
      <c r="B102" s="25" t="s">
        <v>81</v>
      </c>
      <c r="C102" s="25"/>
      <c r="D102" s="14"/>
      <c r="E102" s="15">
        <v>1083.6011138245644</v>
      </c>
    </row>
    <row r="103" spans="1:5" x14ac:dyDescent="0.25">
      <c r="A103" s="99"/>
      <c r="B103" s="25" t="s">
        <v>320</v>
      </c>
      <c r="C103" s="25"/>
      <c r="D103" s="14"/>
      <c r="E103" s="15">
        <v>1159.1099697200318</v>
      </c>
    </row>
    <row r="104" spans="1:5" x14ac:dyDescent="0.25">
      <c r="A104" s="99"/>
      <c r="B104" s="26" t="s">
        <v>25</v>
      </c>
      <c r="C104" s="26"/>
      <c r="D104" s="26"/>
      <c r="E104" s="30">
        <v>14199.587446316464</v>
      </c>
    </row>
    <row r="105" spans="1:5" ht="15" customHeight="1" x14ac:dyDescent="0.25">
      <c r="A105" s="99" t="s">
        <v>412</v>
      </c>
      <c r="B105" s="102" t="s">
        <v>13</v>
      </c>
      <c r="C105" s="110"/>
      <c r="D105" s="110"/>
      <c r="E105" s="103"/>
    </row>
    <row r="106" spans="1:5" ht="15" customHeight="1" x14ac:dyDescent="0.25">
      <c r="A106" s="99"/>
      <c r="B106" s="90" t="s">
        <v>27</v>
      </c>
      <c r="C106" s="102" t="s">
        <v>144</v>
      </c>
      <c r="D106" s="103"/>
      <c r="E106" s="90" t="s">
        <v>28</v>
      </c>
    </row>
    <row r="107" spans="1:5" ht="30" x14ac:dyDescent="0.25">
      <c r="A107" s="99"/>
      <c r="B107" s="91"/>
      <c r="C107" s="12" t="s">
        <v>145</v>
      </c>
      <c r="D107" s="35" t="s">
        <v>146</v>
      </c>
      <c r="E107" s="91"/>
    </row>
    <row r="108" spans="1:5" x14ac:dyDescent="0.25">
      <c r="A108" s="99"/>
      <c r="B108" s="29" t="s">
        <v>321</v>
      </c>
      <c r="C108" s="29"/>
      <c r="D108" s="31"/>
      <c r="E108" s="15">
        <v>968.86687824313992</v>
      </c>
    </row>
    <row r="109" spans="1:5" x14ac:dyDescent="0.25">
      <c r="A109" s="99"/>
      <c r="B109" s="29" t="s">
        <v>322</v>
      </c>
      <c r="C109" s="29"/>
      <c r="D109" s="31"/>
      <c r="E109" s="15">
        <v>1029.6662167563734</v>
      </c>
    </row>
    <row r="110" spans="1:5" x14ac:dyDescent="0.25">
      <c r="A110" s="99"/>
      <c r="B110" s="29" t="s">
        <v>323</v>
      </c>
      <c r="C110" s="29"/>
      <c r="D110" s="31"/>
      <c r="E110" s="15">
        <v>1209.122328819627</v>
      </c>
    </row>
    <row r="111" spans="1:5" x14ac:dyDescent="0.25">
      <c r="A111" s="99"/>
      <c r="B111" t="s">
        <v>324</v>
      </c>
      <c r="C111" s="29"/>
      <c r="D111" s="31"/>
      <c r="E111" s="15">
        <v>1193.4321769452442</v>
      </c>
    </row>
    <row r="112" spans="1:5" x14ac:dyDescent="0.25">
      <c r="A112" s="99"/>
      <c r="B112" s="29" t="s">
        <v>325</v>
      </c>
      <c r="C112" s="29"/>
      <c r="D112" s="31"/>
      <c r="E112" s="15">
        <v>959.06053332165072</v>
      </c>
    </row>
    <row r="113" spans="1:5" x14ac:dyDescent="0.25">
      <c r="A113" s="99"/>
      <c r="B113" s="29" t="s">
        <v>326</v>
      </c>
      <c r="C113" s="25"/>
      <c r="D113" s="14"/>
      <c r="E113" s="15">
        <v>1002.2084509762034</v>
      </c>
    </row>
    <row r="114" spans="1:5" ht="15" customHeight="1" x14ac:dyDescent="0.25">
      <c r="A114" s="99"/>
      <c r="B114" s="25" t="s">
        <v>327</v>
      </c>
      <c r="C114" s="25"/>
      <c r="D114" s="14"/>
      <c r="E114" s="15">
        <v>858.05518063031116</v>
      </c>
    </row>
    <row r="115" spans="1:5" x14ac:dyDescent="0.25">
      <c r="A115" s="99"/>
      <c r="B115" s="25" t="s">
        <v>328</v>
      </c>
      <c r="C115" s="25"/>
      <c r="D115" s="14"/>
      <c r="E115" s="15">
        <v>1103.2138036675428</v>
      </c>
    </row>
    <row r="116" spans="1:5" x14ac:dyDescent="0.25">
      <c r="A116" s="99"/>
      <c r="B116" s="25" t="s">
        <v>329</v>
      </c>
      <c r="C116" s="25"/>
      <c r="D116" s="14"/>
      <c r="E116" s="15">
        <v>967.88624375099096</v>
      </c>
    </row>
    <row r="117" spans="1:5" x14ac:dyDescent="0.25">
      <c r="A117" s="99"/>
      <c r="B117" s="32" t="s">
        <v>330</v>
      </c>
      <c r="C117" s="32"/>
      <c r="D117" s="38"/>
      <c r="E117" s="15">
        <v>993.38274054686303</v>
      </c>
    </row>
    <row r="118" spans="1:5" x14ac:dyDescent="0.25">
      <c r="A118" s="99"/>
      <c r="B118" s="32" t="s">
        <v>331</v>
      </c>
      <c r="C118" s="32"/>
      <c r="D118" s="38"/>
      <c r="E118" s="15">
        <v>1299.3407020973284</v>
      </c>
    </row>
    <row r="119" spans="1:5" x14ac:dyDescent="0.25">
      <c r="A119" s="99"/>
      <c r="B119" s="32" t="s">
        <v>332</v>
      </c>
      <c r="C119" s="32"/>
      <c r="D119" s="38"/>
      <c r="E119" s="15">
        <v>880.60977394973645</v>
      </c>
    </row>
    <row r="120" spans="1:5" ht="30" x14ac:dyDescent="0.25">
      <c r="A120" s="99"/>
      <c r="B120" s="41" t="s">
        <v>333</v>
      </c>
      <c r="C120" s="32"/>
      <c r="D120" s="38"/>
      <c r="E120" s="15">
        <v>774.7012487976524</v>
      </c>
    </row>
    <row r="121" spans="1:5" x14ac:dyDescent="0.25">
      <c r="A121" s="99"/>
      <c r="B121" s="32" t="s">
        <v>334</v>
      </c>
      <c r="C121" s="32"/>
      <c r="D121" s="38"/>
      <c r="E121" s="15">
        <v>967.88624375099096</v>
      </c>
    </row>
    <row r="122" spans="1:5" x14ac:dyDescent="0.25">
      <c r="A122" s="99"/>
      <c r="B122" s="26" t="s">
        <v>25</v>
      </c>
      <c r="C122" s="26"/>
      <c r="D122" s="26"/>
      <c r="E122" s="30">
        <v>14207.432522253655</v>
      </c>
    </row>
    <row r="123" spans="1:5" ht="15" customHeight="1" x14ac:dyDescent="0.25">
      <c r="A123" s="99" t="s">
        <v>412</v>
      </c>
      <c r="B123" s="102" t="s">
        <v>14</v>
      </c>
      <c r="C123" s="110"/>
      <c r="D123" s="110"/>
      <c r="E123" s="103"/>
    </row>
    <row r="124" spans="1:5" ht="15" customHeight="1" x14ac:dyDescent="0.25">
      <c r="A124" s="99"/>
      <c r="B124" s="90" t="s">
        <v>27</v>
      </c>
      <c r="C124" s="102" t="s">
        <v>144</v>
      </c>
      <c r="D124" s="103"/>
      <c r="E124" s="90" t="s">
        <v>28</v>
      </c>
    </row>
    <row r="125" spans="1:5" ht="30" x14ac:dyDescent="0.25">
      <c r="A125" s="99"/>
      <c r="B125" s="91"/>
      <c r="C125" s="12" t="s">
        <v>145</v>
      </c>
      <c r="D125" s="35" t="s">
        <v>146</v>
      </c>
      <c r="E125" s="91"/>
    </row>
    <row r="126" spans="1:5" x14ac:dyDescent="0.25">
      <c r="A126" s="99"/>
      <c r="B126" s="29" t="s">
        <v>335</v>
      </c>
      <c r="C126" s="29"/>
      <c r="D126" s="31"/>
      <c r="E126" s="15">
        <v>1078.6979413638198</v>
      </c>
    </row>
    <row r="127" spans="1:5" x14ac:dyDescent="0.25">
      <c r="A127" s="99"/>
      <c r="B127" s="29" t="s">
        <v>207</v>
      </c>
      <c r="C127" s="29"/>
      <c r="D127" s="31"/>
      <c r="E127" s="15">
        <v>1874.9731489887486</v>
      </c>
    </row>
    <row r="128" spans="1:5" x14ac:dyDescent="0.25">
      <c r="A128" s="99"/>
      <c r="B128" s="29" t="s">
        <v>101</v>
      </c>
      <c r="C128" s="29"/>
      <c r="D128" s="31"/>
      <c r="E128" s="15">
        <v>1176.7613905787125</v>
      </c>
    </row>
    <row r="129" spans="1:5" x14ac:dyDescent="0.25">
      <c r="A129" s="99"/>
      <c r="B129" s="25" t="s">
        <v>336</v>
      </c>
      <c r="C129" s="25"/>
      <c r="D129" s="14"/>
      <c r="E129" s="15">
        <v>1152.2455282749893</v>
      </c>
    </row>
    <row r="130" spans="1:5" ht="15" customHeight="1" x14ac:dyDescent="0.25">
      <c r="A130" s="99"/>
      <c r="B130" s="25" t="s">
        <v>183</v>
      </c>
      <c r="C130" s="25"/>
      <c r="D130" s="14"/>
      <c r="E130" s="15">
        <v>978.67322316462923</v>
      </c>
    </row>
    <row r="131" spans="1:5" x14ac:dyDescent="0.25">
      <c r="A131" s="99"/>
      <c r="B131" s="25" t="s">
        <v>337</v>
      </c>
      <c r="C131" s="25"/>
      <c r="D131" s="14"/>
      <c r="E131" s="15">
        <v>1229.7156531547546</v>
      </c>
    </row>
    <row r="132" spans="1:5" x14ac:dyDescent="0.25">
      <c r="A132" s="99"/>
      <c r="B132" s="25" t="s">
        <v>338</v>
      </c>
      <c r="C132" s="25"/>
      <c r="D132" s="14"/>
      <c r="E132" s="15">
        <v>935.52530551007635</v>
      </c>
    </row>
    <row r="133" spans="1:5" x14ac:dyDescent="0.25">
      <c r="A133" s="99"/>
      <c r="B133" s="25" t="s">
        <v>339</v>
      </c>
      <c r="C133" s="25"/>
      <c r="D133" s="14"/>
      <c r="E133" s="15">
        <v>875.70660148899185</v>
      </c>
    </row>
    <row r="134" spans="1:5" x14ac:dyDescent="0.25">
      <c r="A134" s="99"/>
      <c r="B134" s="25" t="s">
        <v>340</v>
      </c>
      <c r="C134" s="25"/>
      <c r="D134" s="14"/>
      <c r="E134" s="15">
        <v>1037.5112926935649</v>
      </c>
    </row>
    <row r="135" spans="1:5" x14ac:dyDescent="0.25">
      <c r="A135" s="99"/>
      <c r="B135" s="25" t="s">
        <v>341</v>
      </c>
      <c r="C135" s="25"/>
      <c r="D135" s="14"/>
      <c r="E135" s="15">
        <v>825.69424238939655</v>
      </c>
    </row>
    <row r="136" spans="1:5" x14ac:dyDescent="0.25">
      <c r="A136" s="99"/>
      <c r="B136" s="25" t="s">
        <v>97</v>
      </c>
      <c r="C136" s="25"/>
      <c r="D136" s="14"/>
      <c r="E136" s="15">
        <v>1220.8899427254141</v>
      </c>
    </row>
    <row r="137" spans="1:5" x14ac:dyDescent="0.25">
      <c r="A137" s="99"/>
      <c r="B137" s="25" t="s">
        <v>342</v>
      </c>
      <c r="C137" s="25"/>
      <c r="D137" s="14"/>
      <c r="E137" s="15">
        <v>841.38439426377943</v>
      </c>
    </row>
    <row r="138" spans="1:5" x14ac:dyDescent="0.25">
      <c r="A138" s="99"/>
      <c r="B138" s="32" t="s">
        <v>343</v>
      </c>
      <c r="C138" s="32"/>
      <c r="D138" s="38"/>
      <c r="E138" s="15">
        <v>879.62913945758748</v>
      </c>
    </row>
    <row r="139" spans="1:5" x14ac:dyDescent="0.25">
      <c r="A139" s="101"/>
      <c r="B139" s="26" t="s">
        <v>25</v>
      </c>
      <c r="C139" s="26"/>
      <c r="D139" s="26"/>
      <c r="E139" s="30">
        <v>14107.407804054465</v>
      </c>
    </row>
    <row r="140" spans="1:5" x14ac:dyDescent="0.25">
      <c r="A140" s="98" t="s">
        <v>412</v>
      </c>
      <c r="B140" s="102" t="s">
        <v>102</v>
      </c>
      <c r="C140" s="110"/>
      <c r="D140" s="110"/>
      <c r="E140" s="103"/>
    </row>
    <row r="141" spans="1:5" ht="15" customHeight="1" x14ac:dyDescent="0.25">
      <c r="A141" s="99"/>
      <c r="B141" s="90" t="s">
        <v>27</v>
      </c>
      <c r="C141" s="102" t="s">
        <v>144</v>
      </c>
      <c r="D141" s="103"/>
      <c r="E141" s="90" t="s">
        <v>28</v>
      </c>
    </row>
    <row r="142" spans="1:5" ht="30" x14ac:dyDescent="0.25">
      <c r="A142" s="99"/>
      <c r="B142" s="91"/>
      <c r="C142" s="12" t="s">
        <v>145</v>
      </c>
      <c r="D142" s="35" t="s">
        <v>146</v>
      </c>
      <c r="E142" s="91"/>
    </row>
    <row r="143" spans="1:5" ht="15" customHeight="1" x14ac:dyDescent="0.25">
      <c r="A143" s="99"/>
      <c r="B143" s="32" t="s">
        <v>344</v>
      </c>
      <c r="C143" s="32"/>
      <c r="D143" s="38"/>
      <c r="E143" s="15">
        <v>965.92497476669314</v>
      </c>
    </row>
    <row r="144" spans="1:5" ht="18.75" customHeight="1" x14ac:dyDescent="0.25">
      <c r="A144" s="99"/>
      <c r="B144" t="s">
        <v>345</v>
      </c>
      <c r="C144" s="32"/>
      <c r="D144" s="38"/>
      <c r="E144" s="15">
        <v>1005.1503544526502</v>
      </c>
    </row>
    <row r="145" spans="1:5" x14ac:dyDescent="0.25">
      <c r="A145" s="99"/>
      <c r="B145" s="32" t="s">
        <v>346</v>
      </c>
      <c r="C145" s="32"/>
      <c r="D145" s="38"/>
      <c r="E145" s="15">
        <v>1912.2372596904077</v>
      </c>
    </row>
    <row r="146" spans="1:5" x14ac:dyDescent="0.25">
      <c r="A146" s="99"/>
      <c r="B146" s="32" t="s">
        <v>347</v>
      </c>
      <c r="C146" s="32"/>
      <c r="D146" s="38"/>
      <c r="E146" s="15">
        <v>818.82980094435402</v>
      </c>
    </row>
    <row r="147" spans="1:5" ht="15" customHeight="1" x14ac:dyDescent="0.25">
      <c r="A147" s="99"/>
      <c r="B147" s="29" t="s">
        <v>348</v>
      </c>
      <c r="C147" s="29"/>
      <c r="D147" s="31"/>
      <c r="E147" s="15">
        <v>933.56403652577853</v>
      </c>
    </row>
    <row r="148" spans="1:5" x14ac:dyDescent="0.25">
      <c r="A148" s="99"/>
      <c r="B148" s="29" t="s">
        <v>349</v>
      </c>
      <c r="C148" s="29"/>
      <c r="D148" s="31"/>
      <c r="E148" s="15">
        <v>839.4231252794815</v>
      </c>
    </row>
    <row r="149" spans="1:5" ht="15" customHeight="1" x14ac:dyDescent="0.25">
      <c r="A149" s="99"/>
      <c r="B149" s="29" t="s">
        <v>350</v>
      </c>
      <c r="C149" s="29"/>
      <c r="D149" s="31"/>
      <c r="E149" s="15">
        <v>710.96000680797215</v>
      </c>
    </row>
    <row r="150" spans="1:5" x14ac:dyDescent="0.25">
      <c r="A150" s="99"/>
      <c r="B150" s="29" t="s">
        <v>351</v>
      </c>
      <c r="C150" s="29"/>
      <c r="D150" s="31"/>
      <c r="E150" s="15">
        <v>956.11862984520383</v>
      </c>
    </row>
    <row r="151" spans="1:5" x14ac:dyDescent="0.25">
      <c r="A151" s="99"/>
      <c r="B151" s="29" t="s">
        <v>352</v>
      </c>
      <c r="C151" s="29"/>
      <c r="D151" s="31"/>
      <c r="E151" s="15">
        <v>537.38770169761199</v>
      </c>
    </row>
    <row r="152" spans="1:5" x14ac:dyDescent="0.25">
      <c r="A152" s="99"/>
      <c r="B152" s="29" t="s">
        <v>353</v>
      </c>
      <c r="C152" s="29"/>
      <c r="D152" s="31"/>
      <c r="E152" s="15">
        <v>577.59371587571798</v>
      </c>
    </row>
    <row r="153" spans="1:5" x14ac:dyDescent="0.25">
      <c r="A153" s="101"/>
      <c r="B153" s="26" t="s">
        <v>25</v>
      </c>
      <c r="C153" s="26"/>
      <c r="D153" s="26"/>
      <c r="E153" s="27">
        <v>9257.1896058858711</v>
      </c>
    </row>
    <row r="154" spans="1:5" ht="15" customHeight="1" x14ac:dyDescent="0.25">
      <c r="A154" s="98" t="s">
        <v>412</v>
      </c>
      <c r="B154" s="102" t="s">
        <v>16</v>
      </c>
      <c r="C154" s="110"/>
      <c r="D154" s="110"/>
      <c r="E154" s="103"/>
    </row>
    <row r="155" spans="1:5" ht="15" customHeight="1" x14ac:dyDescent="0.25">
      <c r="A155" s="99"/>
      <c r="B155" s="90" t="s">
        <v>27</v>
      </c>
      <c r="C155" s="102" t="s">
        <v>144</v>
      </c>
      <c r="D155" s="103"/>
      <c r="E155" s="90" t="s">
        <v>28</v>
      </c>
    </row>
    <row r="156" spans="1:5" ht="30" x14ac:dyDescent="0.25">
      <c r="A156" s="99"/>
      <c r="B156" s="91"/>
      <c r="C156" s="12" t="s">
        <v>145</v>
      </c>
      <c r="D156" s="35" t="s">
        <v>146</v>
      </c>
      <c r="E156" s="91"/>
    </row>
    <row r="157" spans="1:5" x14ac:dyDescent="0.25">
      <c r="A157" s="99"/>
      <c r="B157" s="32" t="s">
        <v>354</v>
      </c>
      <c r="C157" s="32"/>
      <c r="D157" s="38"/>
      <c r="E157" s="15">
        <v>1299.3407020973284</v>
      </c>
    </row>
    <row r="158" spans="1:5" x14ac:dyDescent="0.25">
      <c r="A158" s="99"/>
      <c r="B158" s="32" t="s">
        <v>355</v>
      </c>
      <c r="C158" s="32"/>
      <c r="D158" s="38"/>
      <c r="E158" s="15">
        <v>1223.831846201861</v>
      </c>
    </row>
    <row r="159" spans="1:5" x14ac:dyDescent="0.25">
      <c r="A159" s="99"/>
      <c r="B159" s="32" t="s">
        <v>356</v>
      </c>
      <c r="C159" s="32"/>
      <c r="D159" s="38"/>
      <c r="E159" s="15">
        <v>1339.5467162754344</v>
      </c>
    </row>
    <row r="160" spans="1:5" x14ac:dyDescent="0.25">
      <c r="A160" s="99"/>
      <c r="B160" s="32" t="s">
        <v>357</v>
      </c>
      <c r="C160" s="32"/>
      <c r="D160" s="38"/>
      <c r="E160" s="15">
        <v>1663.1560986845805</v>
      </c>
    </row>
    <row r="161" spans="1:5" x14ac:dyDescent="0.25">
      <c r="A161" s="99"/>
      <c r="B161" s="29" t="s">
        <v>358</v>
      </c>
      <c r="C161" s="29"/>
      <c r="D161" s="31"/>
      <c r="E161" s="15">
        <v>1423.881282600242</v>
      </c>
    </row>
    <row r="162" spans="1:5" ht="15" customHeight="1" x14ac:dyDescent="0.25">
      <c r="A162" s="99"/>
      <c r="B162" s="29" t="s">
        <v>359</v>
      </c>
      <c r="C162" s="29"/>
      <c r="D162" s="31"/>
      <c r="E162" s="15">
        <v>1518.0221938465393</v>
      </c>
    </row>
    <row r="163" spans="1:5" x14ac:dyDescent="0.25">
      <c r="A163" s="99"/>
      <c r="B163" s="29" t="s">
        <v>360</v>
      </c>
      <c r="C163" s="29"/>
      <c r="D163" s="31"/>
      <c r="E163" s="15">
        <v>586.41942630505844</v>
      </c>
    </row>
    <row r="164" spans="1:5" x14ac:dyDescent="0.25">
      <c r="A164" s="99"/>
      <c r="B164" s="29" t="s">
        <v>361</v>
      </c>
      <c r="C164" s="29"/>
      <c r="D164" s="31"/>
      <c r="E164" s="15">
        <v>946.31228492371474</v>
      </c>
    </row>
    <row r="165" spans="1:5" x14ac:dyDescent="0.25">
      <c r="A165" s="99"/>
      <c r="B165" s="29" t="s">
        <v>362</v>
      </c>
      <c r="C165" s="29"/>
      <c r="D165" s="31"/>
      <c r="E165" s="15">
        <v>822.75233891294977</v>
      </c>
    </row>
    <row r="166" spans="1:5" x14ac:dyDescent="0.25">
      <c r="A166" s="99"/>
      <c r="B166" s="29" t="s">
        <v>363</v>
      </c>
      <c r="C166" s="29"/>
      <c r="D166" s="31"/>
      <c r="E166" s="15">
        <v>586.41942630505844</v>
      </c>
    </row>
    <row r="167" spans="1:5" x14ac:dyDescent="0.25">
      <c r="A167" s="101"/>
      <c r="B167" s="26" t="s">
        <v>25</v>
      </c>
      <c r="C167" s="26"/>
      <c r="D167" s="26"/>
      <c r="E167" s="27">
        <v>11409.682316152766</v>
      </c>
    </row>
    <row r="168" spans="1:5" ht="15" customHeight="1" x14ac:dyDescent="0.25">
      <c r="A168" s="98" t="s">
        <v>412</v>
      </c>
      <c r="B168" s="102" t="s">
        <v>17</v>
      </c>
      <c r="C168" s="110"/>
      <c r="D168" s="110"/>
      <c r="E168" s="103"/>
    </row>
    <row r="169" spans="1:5" ht="15" customHeight="1" x14ac:dyDescent="0.25">
      <c r="A169" s="99"/>
      <c r="B169" s="90" t="s">
        <v>27</v>
      </c>
      <c r="C169" s="102" t="s">
        <v>144</v>
      </c>
      <c r="D169" s="103"/>
      <c r="E169" s="90" t="s">
        <v>28</v>
      </c>
    </row>
    <row r="170" spans="1:5" ht="30" x14ac:dyDescent="0.25">
      <c r="A170" s="99"/>
      <c r="B170" s="91"/>
      <c r="C170" s="12" t="s">
        <v>145</v>
      </c>
      <c r="D170" s="35" t="s">
        <v>146</v>
      </c>
      <c r="E170" s="91"/>
    </row>
    <row r="171" spans="1:5" x14ac:dyDescent="0.25">
      <c r="A171" s="99"/>
      <c r="B171" s="32"/>
      <c r="C171" s="32"/>
      <c r="D171" s="38"/>
      <c r="E171" s="15">
        <v>878.64850496543863</v>
      </c>
    </row>
    <row r="172" spans="1:5" x14ac:dyDescent="0.25">
      <c r="A172" s="99"/>
      <c r="B172" s="32" t="s">
        <v>364</v>
      </c>
      <c r="C172" s="32"/>
      <c r="D172" s="38"/>
      <c r="E172" s="15">
        <v>1723.9554371978138</v>
      </c>
    </row>
    <row r="173" spans="1:5" x14ac:dyDescent="0.25">
      <c r="A173" s="99"/>
      <c r="B173" s="32" t="s">
        <v>181</v>
      </c>
      <c r="C173" s="32"/>
      <c r="D173" s="38"/>
      <c r="E173" s="15">
        <v>1400.3460547886677</v>
      </c>
    </row>
    <row r="174" spans="1:5" x14ac:dyDescent="0.25">
      <c r="A174" s="99"/>
      <c r="B174" s="32" t="s">
        <v>365</v>
      </c>
      <c r="C174" s="32"/>
      <c r="D174" s="38"/>
      <c r="E174" s="15">
        <v>1564.1120149775388</v>
      </c>
    </row>
    <row r="175" spans="1:5" x14ac:dyDescent="0.25">
      <c r="A175" s="99"/>
      <c r="B175" s="29" t="s">
        <v>366</v>
      </c>
      <c r="C175" s="29"/>
      <c r="D175" s="31"/>
      <c r="E175" s="15">
        <v>1596.4729532184533</v>
      </c>
    </row>
    <row r="176" spans="1:5" x14ac:dyDescent="0.25">
      <c r="A176" s="99"/>
      <c r="B176" s="29" t="s">
        <v>367</v>
      </c>
      <c r="C176" s="29"/>
      <c r="D176" s="31"/>
      <c r="E176" s="15">
        <v>1345.430523228328</v>
      </c>
    </row>
    <row r="177" spans="1:5" x14ac:dyDescent="0.25">
      <c r="A177" s="99"/>
      <c r="B177" s="29" t="s">
        <v>368</v>
      </c>
      <c r="C177" s="29"/>
      <c r="D177" s="31"/>
      <c r="E177" s="15">
        <v>939.44784347867221</v>
      </c>
    </row>
    <row r="178" spans="1:5" x14ac:dyDescent="0.25">
      <c r="A178" s="99"/>
      <c r="B178" s="29" t="s">
        <v>369</v>
      </c>
      <c r="C178" s="29"/>
      <c r="D178" s="31"/>
      <c r="E178" s="15">
        <v>1233.6381911233502</v>
      </c>
    </row>
    <row r="179" spans="1:5" x14ac:dyDescent="0.25">
      <c r="A179" s="99"/>
      <c r="B179" s="29" t="s">
        <v>370</v>
      </c>
      <c r="C179" s="29"/>
      <c r="D179" s="31"/>
      <c r="E179" s="15">
        <v>1449.3777793961142</v>
      </c>
    </row>
    <row r="180" spans="1:5" x14ac:dyDescent="0.25">
      <c r="A180" s="99"/>
      <c r="B180" s="29" t="s">
        <v>371</v>
      </c>
      <c r="C180" s="29"/>
      <c r="D180" s="31"/>
      <c r="E180" s="15">
        <v>1078.6979413638198</v>
      </c>
    </row>
    <row r="181" spans="1:5" x14ac:dyDescent="0.25">
      <c r="A181" s="99"/>
      <c r="B181" s="29" t="s">
        <v>372</v>
      </c>
      <c r="C181" s="29"/>
      <c r="D181" s="31"/>
      <c r="E181" s="15">
        <v>1182.6451975316061</v>
      </c>
    </row>
    <row r="182" spans="1:5" x14ac:dyDescent="0.25">
      <c r="A182" s="101"/>
      <c r="B182" s="26" t="s">
        <v>25</v>
      </c>
      <c r="C182" s="26"/>
      <c r="D182" s="26"/>
      <c r="E182" s="27">
        <v>14392.772441269803</v>
      </c>
    </row>
    <row r="183" spans="1:5" ht="15" customHeight="1" x14ac:dyDescent="0.25">
      <c r="A183" s="98" t="s">
        <v>412</v>
      </c>
      <c r="B183" s="102" t="s">
        <v>18</v>
      </c>
      <c r="C183" s="110"/>
      <c r="D183" s="110"/>
      <c r="E183" s="103"/>
    </row>
    <row r="184" spans="1:5" ht="15" customHeight="1" x14ac:dyDescent="0.25">
      <c r="A184" s="99"/>
      <c r="B184" s="90" t="s">
        <v>27</v>
      </c>
      <c r="C184" s="102" t="s">
        <v>144</v>
      </c>
      <c r="D184" s="103"/>
      <c r="E184" s="90" t="s">
        <v>28</v>
      </c>
    </row>
    <row r="185" spans="1:5" ht="30" x14ac:dyDescent="0.25">
      <c r="A185" s="99"/>
      <c r="B185" s="91"/>
      <c r="C185" s="12" t="s">
        <v>145</v>
      </c>
      <c r="D185" s="35" t="s">
        <v>146</v>
      </c>
      <c r="E185" s="91"/>
    </row>
    <row r="186" spans="1:5" x14ac:dyDescent="0.25">
      <c r="A186" s="99"/>
      <c r="B186" s="32" t="s">
        <v>373</v>
      </c>
      <c r="C186" s="32"/>
      <c r="D186" s="38"/>
      <c r="E186" s="15">
        <v>1555.2863045481984</v>
      </c>
    </row>
    <row r="187" spans="1:5" x14ac:dyDescent="0.25">
      <c r="A187" s="99"/>
      <c r="B187" s="32" t="s">
        <v>374</v>
      </c>
      <c r="C187" s="32"/>
      <c r="D187" s="38"/>
      <c r="E187" s="15">
        <v>980.63449214892705</v>
      </c>
    </row>
    <row r="188" spans="1:5" x14ac:dyDescent="0.25">
      <c r="A188" s="99"/>
      <c r="B188" s="32" t="s">
        <v>375</v>
      </c>
      <c r="C188" s="32"/>
      <c r="D188" s="38"/>
      <c r="E188" s="15">
        <v>1098.3106312067982</v>
      </c>
    </row>
    <row r="189" spans="1:5" x14ac:dyDescent="0.25">
      <c r="A189" s="99"/>
      <c r="B189" s="32" t="s">
        <v>376</v>
      </c>
      <c r="C189" s="32"/>
      <c r="D189" s="38"/>
      <c r="E189" s="15">
        <v>967.88624375099107</v>
      </c>
    </row>
    <row r="190" spans="1:5" x14ac:dyDescent="0.25">
      <c r="A190" s="99"/>
      <c r="B190" s="29" t="s">
        <v>129</v>
      </c>
      <c r="C190" s="29"/>
      <c r="D190" s="31"/>
      <c r="E190" s="15">
        <v>858.05518063031116</v>
      </c>
    </row>
    <row r="191" spans="1:5" x14ac:dyDescent="0.25">
      <c r="A191" s="99"/>
      <c r="B191" s="29" t="s">
        <v>377</v>
      </c>
      <c r="C191" s="29"/>
      <c r="D191" s="31"/>
      <c r="E191" s="15">
        <v>1103.2138036675431</v>
      </c>
    </row>
    <row r="192" spans="1:5" x14ac:dyDescent="0.25">
      <c r="A192" s="99"/>
      <c r="B192" s="29" t="s">
        <v>378</v>
      </c>
      <c r="C192" s="29"/>
      <c r="D192" s="31"/>
      <c r="E192" s="15">
        <v>805.10091805426919</v>
      </c>
    </row>
    <row r="193" spans="1:5" x14ac:dyDescent="0.25">
      <c r="A193" s="99"/>
      <c r="B193" s="29" t="s">
        <v>379</v>
      </c>
      <c r="C193" s="29"/>
      <c r="D193" s="31"/>
      <c r="E193" s="15">
        <v>531.50389474471842</v>
      </c>
    </row>
    <row r="194" spans="1:5" x14ac:dyDescent="0.25">
      <c r="A194" s="99"/>
      <c r="B194" s="29" t="s">
        <v>380</v>
      </c>
      <c r="C194" s="29"/>
      <c r="D194" s="31"/>
      <c r="E194" s="15">
        <v>514.83310837818669</v>
      </c>
    </row>
    <row r="195" spans="1:5" x14ac:dyDescent="0.25">
      <c r="A195" s="99"/>
      <c r="B195" s="29" t="s">
        <v>381</v>
      </c>
      <c r="C195" s="29"/>
      <c r="D195" s="31"/>
      <c r="E195" s="15">
        <v>867.86152555180058</v>
      </c>
    </row>
    <row r="196" spans="1:5" x14ac:dyDescent="0.25">
      <c r="A196" s="101"/>
      <c r="B196" s="26" t="s">
        <v>25</v>
      </c>
      <c r="C196" s="26"/>
      <c r="D196" s="26"/>
      <c r="E196" s="27">
        <v>9282.6861026817442</v>
      </c>
    </row>
    <row r="197" spans="1:5" ht="15" customHeight="1" x14ac:dyDescent="0.25">
      <c r="A197" s="98" t="s">
        <v>412</v>
      </c>
      <c r="B197" s="102" t="s">
        <v>19</v>
      </c>
      <c r="C197" s="110"/>
      <c r="D197" s="110"/>
      <c r="E197" s="103"/>
    </row>
    <row r="198" spans="1:5" ht="15" customHeight="1" x14ac:dyDescent="0.25">
      <c r="A198" s="99"/>
      <c r="B198" s="90" t="s">
        <v>27</v>
      </c>
      <c r="C198" s="102" t="s">
        <v>144</v>
      </c>
      <c r="D198" s="103"/>
      <c r="E198" s="90" t="s">
        <v>28</v>
      </c>
    </row>
    <row r="199" spans="1:5" ht="30" x14ac:dyDescent="0.25">
      <c r="A199" s="99"/>
      <c r="B199" s="91"/>
      <c r="C199" s="12" t="s">
        <v>145</v>
      </c>
      <c r="D199" s="35" t="s">
        <v>146</v>
      </c>
      <c r="E199" s="91"/>
    </row>
    <row r="200" spans="1:5" x14ac:dyDescent="0.25">
      <c r="A200" s="99"/>
      <c r="B200" s="32" t="s">
        <v>382</v>
      </c>
      <c r="C200" s="32"/>
      <c r="D200" s="38"/>
      <c r="E200" s="15">
        <v>1360.1400406105615</v>
      </c>
    </row>
    <row r="201" spans="1:5" x14ac:dyDescent="0.25">
      <c r="A201" s="99"/>
      <c r="B201" s="32" t="s">
        <v>383</v>
      </c>
      <c r="C201" s="32"/>
      <c r="D201" s="38"/>
      <c r="E201" s="15">
        <v>1555.2863045481981</v>
      </c>
    </row>
    <row r="202" spans="1:5" x14ac:dyDescent="0.25">
      <c r="A202" s="99"/>
      <c r="B202" s="32" t="s">
        <v>137</v>
      </c>
      <c r="C202" s="32"/>
      <c r="D202" s="38"/>
      <c r="E202" s="15">
        <v>1504.293310956454</v>
      </c>
    </row>
    <row r="203" spans="1:5" x14ac:dyDescent="0.25">
      <c r="A203" s="99"/>
      <c r="B203" s="32" t="s">
        <v>140</v>
      </c>
      <c r="C203" s="32"/>
      <c r="D203" s="38"/>
      <c r="E203" s="15">
        <v>1331.7016403382427</v>
      </c>
    </row>
    <row r="204" spans="1:5" x14ac:dyDescent="0.25">
      <c r="A204" s="99"/>
      <c r="B204" s="29" t="s">
        <v>384</v>
      </c>
      <c r="C204" s="29"/>
      <c r="D204" s="31"/>
      <c r="E204" s="15">
        <v>1637.659601888708</v>
      </c>
    </row>
    <row r="205" spans="1:5" x14ac:dyDescent="0.25">
      <c r="A205" s="99"/>
      <c r="B205" s="29" t="s">
        <v>385</v>
      </c>
      <c r="C205" s="29"/>
      <c r="D205" s="31"/>
      <c r="E205" s="15">
        <v>1457.2228553333055</v>
      </c>
    </row>
    <row r="206" spans="1:5" x14ac:dyDescent="0.25">
      <c r="A206" s="99"/>
      <c r="B206" s="29" t="s">
        <v>386</v>
      </c>
      <c r="C206" s="29"/>
      <c r="D206" s="31"/>
      <c r="E206" s="15">
        <v>1233.63819112335</v>
      </c>
    </row>
    <row r="207" spans="1:5" x14ac:dyDescent="0.25">
      <c r="A207" s="99"/>
      <c r="B207" s="29" t="s">
        <v>387</v>
      </c>
      <c r="C207" s="29"/>
      <c r="D207" s="31"/>
      <c r="E207" s="15">
        <v>1231.6769221390523</v>
      </c>
    </row>
    <row r="208" spans="1:5" x14ac:dyDescent="0.25">
      <c r="A208" s="99"/>
      <c r="B208" s="29" t="s">
        <v>388</v>
      </c>
      <c r="C208" s="29"/>
      <c r="D208" s="31"/>
      <c r="E208" s="15">
        <v>1820.0576174284085</v>
      </c>
    </row>
    <row r="209" spans="1:5" x14ac:dyDescent="0.25">
      <c r="A209" s="99"/>
      <c r="B209" s="29" t="s">
        <v>389</v>
      </c>
      <c r="C209" s="29"/>
      <c r="D209" s="31"/>
      <c r="E209" s="15">
        <v>1121.8458590183725</v>
      </c>
    </row>
    <row r="210" spans="1:5" x14ac:dyDescent="0.25">
      <c r="A210" s="101"/>
      <c r="B210" s="26" t="s">
        <v>25</v>
      </c>
      <c r="C210" s="26"/>
      <c r="D210" s="26"/>
      <c r="E210" s="27">
        <v>14253.522343384653</v>
      </c>
    </row>
    <row r="211" spans="1:5" x14ac:dyDescent="0.25">
      <c r="A211" s="104" t="s">
        <v>397</v>
      </c>
      <c r="B211" s="105"/>
      <c r="C211" s="39"/>
      <c r="D211" s="39"/>
      <c r="E211" s="92">
        <v>180326.91549228193</v>
      </c>
    </row>
    <row r="212" spans="1:5" x14ac:dyDescent="0.25">
      <c r="A212" s="106"/>
      <c r="B212" s="107"/>
      <c r="C212" s="40"/>
      <c r="D212" s="40"/>
      <c r="E212" s="91"/>
    </row>
  </sheetData>
  <mergeCells count="71">
    <mergeCell ref="A211:B212"/>
    <mergeCell ref="E211:E212"/>
    <mergeCell ref="A168:A182"/>
    <mergeCell ref="B168:E168"/>
    <mergeCell ref="B169:B170"/>
    <mergeCell ref="C169:D169"/>
    <mergeCell ref="E169:E170"/>
    <mergeCell ref="A183:A196"/>
    <mergeCell ref="B183:E183"/>
    <mergeCell ref="B184:B185"/>
    <mergeCell ref="C184:D184"/>
    <mergeCell ref="E184:E185"/>
    <mergeCell ref="A197:A210"/>
    <mergeCell ref="B197:E197"/>
    <mergeCell ref="B198:B199"/>
    <mergeCell ref="C198:D198"/>
    <mergeCell ref="A140:A153"/>
    <mergeCell ref="B140:E140"/>
    <mergeCell ref="B141:B142"/>
    <mergeCell ref="C141:D141"/>
    <mergeCell ref="E141:E142"/>
    <mergeCell ref="E198:E199"/>
    <mergeCell ref="A105:A122"/>
    <mergeCell ref="B105:E105"/>
    <mergeCell ref="B106:B107"/>
    <mergeCell ref="C106:D106"/>
    <mergeCell ref="E106:E107"/>
    <mergeCell ref="A123:A139"/>
    <mergeCell ref="B123:E123"/>
    <mergeCell ref="B124:B125"/>
    <mergeCell ref="C124:D124"/>
    <mergeCell ref="E124:E125"/>
    <mergeCell ref="A154:A167"/>
    <mergeCell ref="B154:E154"/>
    <mergeCell ref="B155:B156"/>
    <mergeCell ref="C155:D155"/>
    <mergeCell ref="E155:E156"/>
    <mergeCell ref="A71:A87"/>
    <mergeCell ref="B71:E71"/>
    <mergeCell ref="B72:B73"/>
    <mergeCell ref="C72:D72"/>
    <mergeCell ref="E72:E73"/>
    <mergeCell ref="A88:A104"/>
    <mergeCell ref="B88:E88"/>
    <mergeCell ref="B89:B90"/>
    <mergeCell ref="C89:D89"/>
    <mergeCell ref="E89:E90"/>
    <mergeCell ref="A37:A53"/>
    <mergeCell ref="B37:E37"/>
    <mergeCell ref="B38:B39"/>
    <mergeCell ref="C38:D38"/>
    <mergeCell ref="E38:E39"/>
    <mergeCell ref="A54:A70"/>
    <mergeCell ref="B54:E54"/>
    <mergeCell ref="B55:B56"/>
    <mergeCell ref="C55:D55"/>
    <mergeCell ref="E55:E56"/>
    <mergeCell ref="A7:A21"/>
    <mergeCell ref="A22:A36"/>
    <mergeCell ref="B22:E22"/>
    <mergeCell ref="B23:B24"/>
    <mergeCell ref="C23:D23"/>
    <mergeCell ref="E23:E24"/>
    <mergeCell ref="A1:E1"/>
    <mergeCell ref="A2:E2"/>
    <mergeCell ref="A3:E3"/>
    <mergeCell ref="A4:A5"/>
    <mergeCell ref="B4:E4"/>
    <mergeCell ref="B5:B6"/>
    <mergeCell ref="C5:D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Tabla  Trimestre II</vt:lpstr>
      <vt:lpstr>Tabla por provincia y sede</vt:lpstr>
      <vt:lpstr>Tabla provincias y meses</vt:lpstr>
      <vt:lpstr>Tabla Abril</vt:lpstr>
      <vt:lpstr>Tabla Mayo</vt:lpstr>
      <vt:lpstr>Tabla Junio</vt:lpstr>
      <vt:lpstr>Grafico Abril 2023</vt:lpstr>
      <vt:lpstr>Gráfico Febrero 2023</vt:lpstr>
      <vt:lpstr>Gráfico Marzo 2023</vt:lpstr>
      <vt:lpstr>Gráfico1</vt:lpstr>
      <vt:lpstr>'Tabla por provincia y sede'!Área_de_impresión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DIGECAC</dc:creator>
  <cp:lastModifiedBy>LIBRE ACCESO A LA IN</cp:lastModifiedBy>
  <cp:lastPrinted>2022-07-11T17:26:04Z</cp:lastPrinted>
  <dcterms:created xsi:type="dcterms:W3CDTF">2022-07-07T16:48:09Z</dcterms:created>
  <dcterms:modified xsi:type="dcterms:W3CDTF">2023-07-10T15:07:38Z</dcterms:modified>
</cp:coreProperties>
</file>