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\15. Recursos Humanos\Nomina de Empleado\Nomina Militar\2018\"/>
    </mc:Choice>
  </mc:AlternateContent>
  <xr:revisionPtr revIDLastSave="0" documentId="8_{8C3BC688-21C1-4FC6-9712-8D19C1ED0CD3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ENERO" sheetId="1" r:id="rId1"/>
    <sheet name="FEBRERO" sheetId="2" r:id="rId2"/>
    <sheet name="MARZO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R17" i="1" l="1"/>
  <c r="R24" i="1" s="1"/>
  <c r="G24" i="1"/>
  <c r="H24" i="1"/>
  <c r="I24" i="1"/>
  <c r="J24" i="1"/>
  <c r="K24" i="1"/>
  <c r="L24" i="1"/>
  <c r="M24" i="1"/>
  <c r="N24" i="1"/>
  <c r="O24" i="1"/>
  <c r="P24" i="1"/>
  <c r="Q24" i="1"/>
  <c r="F24" i="1"/>
  <c r="C22" i="2" l="1"/>
  <c r="C22" i="3"/>
</calcChain>
</file>

<file path=xl/sharedStrings.xml><?xml version="1.0" encoding="utf-8"?>
<sst xmlns="http://schemas.openxmlformats.org/spreadsheetml/2006/main" count="196" uniqueCount="66">
  <si>
    <t/>
  </si>
  <si>
    <t>ENMANUEL PEREZ FLORIAN</t>
  </si>
  <si>
    <t>SEGURIDAD</t>
  </si>
  <si>
    <t>MANUEL EUSEBIO DE LA ROSA</t>
  </si>
  <si>
    <t>ROSANNA CHAVEZ GUERRERO</t>
  </si>
  <si>
    <t>ARMANDO RODRIGUEZ SANTANA</t>
  </si>
  <si>
    <t>RAFAEL ANTONIO ROSA GIRON</t>
  </si>
  <si>
    <t>EDDY ANTONIO EVANGELISTA</t>
  </si>
  <si>
    <t>ROBERTO HERNANDEZ BISEN</t>
  </si>
  <si>
    <t>ALFONSO RAFAEL VERAS LEYNO</t>
  </si>
  <si>
    <t>JUAN DE LA CRUZ PEREZ</t>
  </si>
  <si>
    <t>RAMON HERNANDEZ BISEN</t>
  </si>
  <si>
    <t>ANDERSON AMAURY LABOUR MENDEZ</t>
  </si>
  <si>
    <t>LUIS JOSE VELAZQUEZ PEREZ</t>
  </si>
  <si>
    <t>REYNALDO RAMIREZ DE LOS SANTOS</t>
  </si>
  <si>
    <t>RUBEL ALBERTO CONTRERAS LEBRON</t>
  </si>
  <si>
    <t>MANASES NOLASCO SANCHEZ</t>
  </si>
  <si>
    <t>DOMINGO FELIPE RUBIO REYNOSO</t>
  </si>
  <si>
    <t>ENCARGADO DE TRANSP</t>
  </si>
  <si>
    <t>NOMBRE</t>
  </si>
  <si>
    <t>CARGO</t>
  </si>
  <si>
    <t>SUELDO</t>
  </si>
  <si>
    <t>DIRECCION GENERAL DE EMBELLECIMIENTO</t>
  </si>
  <si>
    <t>NOMINA MILITAR FEBRERO 2017</t>
  </si>
  <si>
    <t>NOMINA MILITAR MARZO 2017</t>
  </si>
  <si>
    <t>TOTAL GENERAL</t>
  </si>
  <si>
    <t>Ana Castillo</t>
  </si>
  <si>
    <t>Enc. De Nominas</t>
  </si>
  <si>
    <t xml:space="preserve"> TOTAL EMPLEADOS (16)                  TOTAL GENERAL </t>
  </si>
  <si>
    <t>DEPARTAMENTOS</t>
  </si>
  <si>
    <t>CARGOS</t>
  </si>
  <si>
    <t>NOMBRES</t>
  </si>
  <si>
    <t>ESTATUS</t>
  </si>
  <si>
    <t>SECCION DE SEGURIDAD</t>
  </si>
  <si>
    <t>MILITAR</t>
  </si>
  <si>
    <t>SECCION DE TRANSP</t>
  </si>
  <si>
    <t>STARLING TERRERO ROSSIS</t>
  </si>
  <si>
    <t>FRANKELY ROJAS CASTRO</t>
  </si>
  <si>
    <t>NOMINA MILITAR ABRIL  2018</t>
  </si>
  <si>
    <r>
      <t xml:space="preserve">                          </t>
    </r>
    <r>
      <rPr>
        <b/>
        <sz val="11"/>
        <color theme="1"/>
        <rFont val="Calibri"/>
        <family val="2"/>
        <scheme val="minor"/>
      </rPr>
      <t>Seguro Social (Ley 87-01)</t>
    </r>
  </si>
  <si>
    <t>Riesgos Laborales</t>
  </si>
  <si>
    <t xml:space="preserve">                 (Seguro Salud (10.53) (3`)</t>
  </si>
  <si>
    <t>Registro Dependiente</t>
  </si>
  <si>
    <t>Subtotal TSS</t>
  </si>
  <si>
    <t xml:space="preserve">                            Total Retenciones y Aportes</t>
  </si>
  <si>
    <t>1S/R (Ley -92)(1-%)</t>
  </si>
  <si>
    <t xml:space="preserve">Seguro Savica </t>
  </si>
  <si>
    <t xml:space="preserve">Empleado 2.87%   </t>
  </si>
  <si>
    <r>
      <t xml:space="preserve">    </t>
    </r>
    <r>
      <rPr>
        <b/>
        <sz val="11"/>
        <color theme="1"/>
        <rFont val="Calibri"/>
        <family val="2"/>
        <scheme val="minor"/>
      </rPr>
      <t xml:space="preserve">    (1.3%) (2`)</t>
    </r>
  </si>
  <si>
    <t>Empleado (3.04%)</t>
  </si>
  <si>
    <t>Patronal (7.09%)</t>
  </si>
  <si>
    <t>Adicionales (4')</t>
  </si>
  <si>
    <t>Sueldo Nexto( RD$)</t>
  </si>
  <si>
    <t xml:space="preserve">    Deduccion Empleado</t>
  </si>
  <si>
    <t xml:space="preserve">    Aporte Patronal</t>
  </si>
  <si>
    <t>2.1.2.2.05</t>
  </si>
  <si>
    <t>ENCARGADO TRANSP</t>
  </si>
  <si>
    <t>Sub-Cuenta No. 2.1.2.2.05</t>
  </si>
  <si>
    <t xml:space="preserve">    Seguro de Pension (9.97%)</t>
  </si>
  <si>
    <t xml:space="preserve">  Patronal (7.10%)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</si>
  <si>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</si>
  <si>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</si>
  <si>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</si>
  <si>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</si>
  <si>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</si>
  <si>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Contenido color azul: opcional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</si>
</sst>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ndalus"/>
      <family val="1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ndalus"/>
      <family val="1"/>
    </font>
    <font>
      <b/>
      <i/>
      <sz val="11"/>
      <color theme="1"/>
      <name val="Calibri"/>
      <family val="2"/>
      <scheme val="minor"/>
    </font>
    <font>
      <b/>
      <sz val="18"/>
      <color theme="1"/>
      <name val="Andalus"/>
      <family val="1"/>
    </font>
    <font>
      <b/>
      <sz val="12"/>
      <color theme="1"/>
      <name val="Andalus"/>
      <family val="1"/>
    </font>
    <font>
      <sz val="11"/>
      <color theme="1"/>
      <name val="Andalus"/>
      <family val="1"/>
    </font>
    <font>
      <sz val="12"/>
      <color theme="1"/>
      <name val="Andalus"/>
      <family val="1"/>
    </font>
    <font>
      <b/>
      <sz val="11"/>
      <color theme="1"/>
      <name val="Andalus"/>
      <family val="1"/>
    </font>
    <font>
      <b/>
      <i/>
      <sz val="11"/>
      <color theme="1"/>
      <name val="Andalus"/>
      <family val="1"/>
    </font>
    <font>
      <b/>
      <i/>
      <sz val="12"/>
      <color theme="1"/>
      <name val="Andalus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Andalus"/>
      <family val="1"/>
    </font>
    <font>
      <b/>
      <sz val="13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2" fontId="2" fillId="0" borderId="0" xfId="0" applyNumberFormat="1" applyFont="1"/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4" fontId="0" fillId="0" borderId="0" xfId="0" applyNumberFormat="1"/>
    <xf numFmtId="0" fontId="5" fillId="0" borderId="0" xfId="0" applyFont="1"/>
    <xf numFmtId="0" fontId="6" fillId="0" borderId="0" xfId="0" applyFont="1"/>
    <xf numFmtId="4" fontId="6" fillId="0" borderId="1" xfId="0" applyNumberFormat="1" applyFont="1" applyBorder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0" fillId="0" borderId="0" xfId="0" applyFont="1"/>
    <xf numFmtId="4" fontId="9" fillId="0" borderId="0" xfId="0" applyNumberFormat="1" applyFont="1"/>
    <xf numFmtId="0" fontId="11" fillId="0" borderId="0" xfId="0" applyFont="1"/>
    <xf numFmtId="0" fontId="12" fillId="0" borderId="0" xfId="0" applyFont="1"/>
    <xf numFmtId="4" fontId="12" fillId="0" borderId="0" xfId="0" applyNumberFormat="1" applyFont="1" applyBorder="1"/>
    <xf numFmtId="0" fontId="14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5" fillId="0" borderId="2" xfId="0" applyFont="1" applyBorder="1"/>
    <xf numFmtId="0" fontId="9" fillId="0" borderId="2" xfId="0" applyFont="1" applyBorder="1" applyAlignment="1">
      <alignment horizontal="left"/>
    </xf>
    <xf numFmtId="0" fontId="15" fillId="0" borderId="7" xfId="0" applyFont="1" applyBorder="1"/>
    <xf numFmtId="0" fontId="15" fillId="0" borderId="6" xfId="0" applyFont="1" applyBorder="1"/>
    <xf numFmtId="0" fontId="15" fillId="0" borderId="4" xfId="0" applyFont="1" applyBorder="1"/>
    <xf numFmtId="0" fontId="15" fillId="0" borderId="8" xfId="0" applyFont="1" applyFill="1" applyBorder="1"/>
    <xf numFmtId="0" fontId="15" fillId="0" borderId="3" xfId="0" applyFont="1" applyBorder="1"/>
    <xf numFmtId="0" fontId="11" fillId="0" borderId="2" xfId="0" applyFont="1" applyBorder="1" applyAlignment="1">
      <alignment horizontal="left"/>
    </xf>
    <xf numFmtId="0" fontId="15" fillId="0" borderId="2" xfId="0" applyFont="1" applyFill="1" applyBorder="1"/>
    <xf numFmtId="0" fontId="0" fillId="0" borderId="0" xfId="0" applyBorder="1"/>
    <xf numFmtId="0" fontId="8" fillId="0" borderId="2" xfId="0" applyFont="1" applyBorder="1"/>
    <xf numFmtId="0" fontId="13" fillId="0" borderId="2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0" fontId="9" fillId="0" borderId="2" xfId="0" applyFont="1" applyBorder="1"/>
    <xf numFmtId="4" fontId="9" fillId="0" borderId="2" xfId="0" applyNumberFormat="1" applyFont="1" applyBorder="1" applyAlignment="1">
      <alignment horizontal="right"/>
    </xf>
    <xf numFmtId="4" fontId="9" fillId="0" borderId="2" xfId="0" applyNumberFormat="1" applyFont="1" applyBorder="1"/>
    <xf numFmtId="0" fontId="1" fillId="0" borderId="2" xfId="0" applyFont="1" applyBorder="1"/>
    <xf numFmtId="0" fontId="9" fillId="0" borderId="2" xfId="0" applyFont="1" applyBorder="1" applyAlignment="1">
      <alignment horizontal="center"/>
    </xf>
    <xf numFmtId="4" fontId="9" fillId="0" borderId="10" xfId="0" applyNumberFormat="1" applyFont="1" applyBorder="1"/>
    <xf numFmtId="0" fontId="0" fillId="0" borderId="2" xfId="0" applyFont="1" applyBorder="1"/>
    <xf numFmtId="4" fontId="15" fillId="0" borderId="2" xfId="0" applyNumberFormat="1" applyFont="1" applyBorder="1"/>
    <xf numFmtId="0" fontId="14" fillId="0" borderId="2" xfId="0" applyFont="1" applyBorder="1"/>
    <xf numFmtId="0" fontId="0" fillId="0" borderId="7" xfId="0" applyBorder="1"/>
    <xf numFmtId="0" fontId="8" fillId="0" borderId="7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0" fillId="0" borderId="7" xfId="0" applyBorder="1" applyAlignment="1"/>
    <xf numFmtId="4" fontId="15" fillId="0" borderId="2" xfId="0" applyNumberFormat="1" applyFont="1" applyBorder="1" applyAlignment="1">
      <alignment horizontal="right"/>
    </xf>
    <xf numFmtId="0" fontId="16" fillId="0" borderId="0" xfId="0" applyFont="1" applyAlignment="1"/>
    <xf numFmtId="0" fontId="7" fillId="0" borderId="0" xfId="0" applyFont="1" applyAlignment="1"/>
    <xf numFmtId="0" fontId="15" fillId="0" borderId="0" xfId="0" applyFont="1"/>
    <xf numFmtId="4" fontId="11" fillId="0" borderId="0" xfId="0" applyNumberFormat="1" applyFont="1" applyBorder="1"/>
    <xf numFmtId="4" fontId="11" fillId="0" borderId="12" xfId="0" applyNumberFormat="1" applyFont="1" applyBorder="1"/>
    <xf numFmtId="0" fontId="11" fillId="0" borderId="10" xfId="0" applyFont="1" applyBorder="1" applyAlignment="1">
      <alignment horizontal="left" wrapText="1"/>
    </xf>
    <xf numFmtId="0" fontId="15" fillId="0" borderId="10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0" fontId="0" fillId="0" borderId="10" xfId="0" applyBorder="1" applyAlignment="1">
      <alignment wrapText="1"/>
    </xf>
    <xf numFmtId="0" fontId="15" fillId="0" borderId="8" xfId="0" applyFont="1" applyBorder="1" applyAlignment="1">
      <alignment wrapText="1"/>
    </xf>
    <xf numFmtId="0" fontId="0" fillId="0" borderId="2" xfId="0" applyBorder="1" applyAlignment="1">
      <alignment wrapText="1"/>
    </xf>
    <xf numFmtId="0" fontId="15" fillId="0" borderId="10" xfId="0" applyFont="1" applyFill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0" borderId="2" xfId="0" applyFont="1" applyFill="1" applyBorder="1" applyAlignment="1">
      <alignment wrapText="1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4" fontId="18" fillId="2" borderId="0" xfId="0" applyNumberFormat="1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5" fillId="0" borderId="3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76201</xdr:rowOff>
    </xdr:from>
    <xdr:to>
      <xdr:col>3</xdr:col>
      <xdr:colOff>609600</xdr:colOff>
      <xdr:row>3</xdr:row>
      <xdr:rowOff>28576</xdr:rowOff>
    </xdr:to>
    <xdr:pic>
      <xdr:nvPicPr>
        <xdr:cNvPr id="2" name="1 Imagen" descr="C:\Users\Nomina 01\Desktop\LOGO EMBELLECI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" y="76201"/>
          <a:ext cx="44862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workbookViewId="0">
      <selection activeCell="B27" sqref="B27"/>
    </sheetView>
  </sheetViews>
  <sheetFormatPr baseColWidth="10" defaultRowHeight="15"/>
  <cols>
    <col min="1" max="1" width="4.42578125" customWidth="1"/>
    <col min="2" max="2" width="32.140625" customWidth="1"/>
    <col min="3" max="3" width="26.42578125" customWidth="1"/>
    <col min="4" max="4" width="17.42578125" customWidth="1"/>
    <col min="5" max="5" width="11" customWidth="1"/>
    <col min="6" max="6" width="13.5703125" bestFit="1" customWidth="1"/>
    <col min="7" max="7" width="12.5703125" customWidth="1"/>
    <col min="8" max="8" width="7.85546875" customWidth="1"/>
    <col min="9" max="9" width="9.85546875" customWidth="1"/>
    <col min="10" max="10" width="9.42578125" customWidth="1"/>
    <col min="11" max="11" width="14" customWidth="1"/>
    <col min="12" max="12" width="13.140625" customWidth="1"/>
    <col min="13" max="13" width="13" customWidth="1"/>
    <col min="14" max="14" width="15.85546875" customWidth="1"/>
    <col min="15" max="15" width="12.140625" customWidth="1"/>
    <col min="16" max="16" width="12.5703125" customWidth="1"/>
    <col min="17" max="17" width="16.5703125" customWidth="1"/>
    <col min="18" max="18" width="13.140625" customWidth="1"/>
    <col min="19" max="19" width="14.42578125" customWidth="1"/>
  </cols>
  <sheetData>
    <row r="1" spans="1:20" ht="22.5">
      <c r="B1" s="75"/>
      <c r="C1" s="75"/>
      <c r="D1" s="75"/>
    </row>
    <row r="2" spans="1:20" ht="22.5">
      <c r="B2" s="20"/>
      <c r="C2" s="20"/>
      <c r="D2" s="20"/>
      <c r="H2" s="75"/>
      <c r="I2" s="75"/>
      <c r="J2" s="75"/>
    </row>
    <row r="3" spans="1:20" ht="25.5">
      <c r="B3" s="76"/>
      <c r="C3" s="76"/>
      <c r="D3" s="76"/>
      <c r="E3" s="53" t="s">
        <v>38</v>
      </c>
      <c r="H3" s="52"/>
      <c r="I3" s="52"/>
      <c r="J3" s="21"/>
    </row>
    <row r="4" spans="1:20" ht="20.25" customHeight="1">
      <c r="B4" s="76"/>
      <c r="C4" s="76"/>
      <c r="D4" s="76"/>
    </row>
    <row r="5" spans="1:20" ht="15.75">
      <c r="A5" s="24"/>
      <c r="B5" s="74"/>
      <c r="C5" s="74"/>
      <c r="D5" s="74"/>
      <c r="E5" s="22"/>
      <c r="F5" s="22"/>
      <c r="G5" s="22"/>
      <c r="H5" s="77"/>
      <c r="I5" s="78"/>
      <c r="J5" s="78"/>
      <c r="K5" s="24"/>
      <c r="L5" s="24"/>
      <c r="M5" s="23" t="s">
        <v>39</v>
      </c>
      <c r="N5" s="23"/>
      <c r="O5" s="24"/>
      <c r="P5" s="23"/>
      <c r="Q5" s="23"/>
      <c r="R5" s="25"/>
      <c r="S5" s="25"/>
    </row>
    <row r="6" spans="1:20" ht="64.5" customHeight="1">
      <c r="A6" s="47"/>
      <c r="B6" s="48"/>
      <c r="C6" s="48"/>
      <c r="D6" s="48"/>
      <c r="E6" s="47"/>
      <c r="F6" s="47"/>
      <c r="G6" s="49"/>
      <c r="H6" s="50"/>
      <c r="I6" s="72" t="s">
        <v>58</v>
      </c>
      <c r="J6" s="73"/>
      <c r="K6" s="27" t="s">
        <v>40</v>
      </c>
      <c r="L6" s="28" t="s">
        <v>41</v>
      </c>
      <c r="M6" s="29"/>
      <c r="N6" s="30" t="s">
        <v>42</v>
      </c>
      <c r="O6" s="33" t="s">
        <v>43</v>
      </c>
      <c r="P6" s="31" t="s">
        <v>44</v>
      </c>
      <c r="Q6" s="23"/>
      <c r="R6" s="22"/>
      <c r="S6" s="22"/>
    </row>
    <row r="7" spans="1:20" ht="30">
      <c r="A7" s="22"/>
      <c r="B7" s="35" t="s">
        <v>31</v>
      </c>
      <c r="C7" s="36" t="s">
        <v>29</v>
      </c>
      <c r="D7" s="35" t="s">
        <v>30</v>
      </c>
      <c r="E7" s="37" t="s">
        <v>32</v>
      </c>
      <c r="F7" s="37" t="s">
        <v>21</v>
      </c>
      <c r="G7" s="57" t="s">
        <v>45</v>
      </c>
      <c r="H7" s="58" t="s">
        <v>46</v>
      </c>
      <c r="I7" s="59" t="s">
        <v>47</v>
      </c>
      <c r="J7" s="59" t="s">
        <v>59</v>
      </c>
      <c r="K7" s="60" t="s">
        <v>48</v>
      </c>
      <c r="L7" s="58" t="s">
        <v>49</v>
      </c>
      <c r="M7" s="61" t="s">
        <v>50</v>
      </c>
      <c r="N7" s="65" t="s">
        <v>51</v>
      </c>
      <c r="O7" s="62"/>
      <c r="P7" s="63" t="s">
        <v>53</v>
      </c>
      <c r="Q7" s="64" t="s">
        <v>54</v>
      </c>
      <c r="R7" s="58" t="s">
        <v>52</v>
      </c>
      <c r="S7" s="58" t="s">
        <v>57</v>
      </c>
    </row>
    <row r="8" spans="1:20" ht="15.75">
      <c r="A8" s="46">
        <v>1</v>
      </c>
      <c r="B8" s="38" t="s">
        <v>36</v>
      </c>
      <c r="C8" s="38" t="s">
        <v>33</v>
      </c>
      <c r="D8" s="38" t="s">
        <v>2</v>
      </c>
      <c r="E8" s="39" t="s">
        <v>34</v>
      </c>
      <c r="F8" s="39">
        <v>4000</v>
      </c>
      <c r="G8" s="42"/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33"/>
      <c r="P8" s="44"/>
      <c r="Q8" s="45">
        <v>0</v>
      </c>
      <c r="R8" s="51">
        <v>4000</v>
      </c>
      <c r="S8" s="51" t="s">
        <v>55</v>
      </c>
      <c r="T8" s="34"/>
    </row>
    <row r="9" spans="1:20" ht="15.75">
      <c r="A9" s="46">
        <v>2</v>
      </c>
      <c r="B9" s="38" t="s">
        <v>3</v>
      </c>
      <c r="C9" s="38" t="s">
        <v>33</v>
      </c>
      <c r="D9" s="38" t="s">
        <v>2</v>
      </c>
      <c r="E9" s="39" t="s">
        <v>34</v>
      </c>
      <c r="F9" s="39">
        <v>20000</v>
      </c>
      <c r="G9" s="32"/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22"/>
      <c r="P9" s="33"/>
      <c r="Q9" s="45">
        <v>0</v>
      </c>
      <c r="R9" s="51">
        <v>4000</v>
      </c>
      <c r="S9" s="51" t="s">
        <v>55</v>
      </c>
      <c r="T9" s="34"/>
    </row>
    <row r="10" spans="1:20" ht="15.75">
      <c r="A10" s="46">
        <v>3</v>
      </c>
      <c r="B10" s="38" t="s">
        <v>4</v>
      </c>
      <c r="C10" s="38" t="s">
        <v>33</v>
      </c>
      <c r="D10" s="38" t="s">
        <v>2</v>
      </c>
      <c r="E10" s="39" t="s">
        <v>34</v>
      </c>
      <c r="F10" s="40">
        <v>4000</v>
      </c>
      <c r="G10" s="41"/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22"/>
      <c r="P10" s="22"/>
      <c r="Q10" s="45">
        <v>0</v>
      </c>
      <c r="R10" s="51">
        <v>20000</v>
      </c>
      <c r="S10" s="51" t="s">
        <v>55</v>
      </c>
    </row>
    <row r="11" spans="1:20" ht="15.75">
      <c r="A11" s="46">
        <v>4</v>
      </c>
      <c r="B11" s="38" t="s">
        <v>5</v>
      </c>
      <c r="C11" s="38" t="s">
        <v>33</v>
      </c>
      <c r="D11" s="38" t="s">
        <v>2</v>
      </c>
      <c r="E11" s="39" t="s">
        <v>34</v>
      </c>
      <c r="F11" s="40">
        <v>4715.5</v>
      </c>
      <c r="G11" s="22"/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22"/>
      <c r="P11" s="22"/>
      <c r="Q11" s="45">
        <v>0</v>
      </c>
      <c r="R11" s="51">
        <v>4000</v>
      </c>
      <c r="S11" s="51" t="s">
        <v>55</v>
      </c>
    </row>
    <row r="12" spans="1:20" ht="15.75">
      <c r="A12" s="46">
        <v>5</v>
      </c>
      <c r="B12" s="38" t="s">
        <v>6</v>
      </c>
      <c r="C12" s="38" t="s">
        <v>33</v>
      </c>
      <c r="D12" s="38" t="s">
        <v>2</v>
      </c>
      <c r="E12" s="39" t="s">
        <v>34</v>
      </c>
      <c r="F12" s="40">
        <v>4000</v>
      </c>
      <c r="G12" s="22"/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22"/>
      <c r="P12" s="22"/>
      <c r="Q12" s="45">
        <v>0</v>
      </c>
      <c r="R12" s="51">
        <v>4715.5</v>
      </c>
      <c r="S12" s="51" t="s">
        <v>55</v>
      </c>
    </row>
    <row r="13" spans="1:20" ht="15.75">
      <c r="A13" s="46">
        <v>6</v>
      </c>
      <c r="B13" s="38" t="s">
        <v>37</v>
      </c>
      <c r="C13" s="38" t="s">
        <v>33</v>
      </c>
      <c r="D13" s="38" t="s">
        <v>2</v>
      </c>
      <c r="E13" s="39" t="s">
        <v>34</v>
      </c>
      <c r="F13" s="40">
        <v>4000</v>
      </c>
      <c r="G13" s="22"/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22"/>
      <c r="P13" s="22"/>
      <c r="Q13" s="45">
        <v>0</v>
      </c>
      <c r="R13" s="51">
        <v>4000</v>
      </c>
      <c r="S13" s="51" t="s">
        <v>55</v>
      </c>
    </row>
    <row r="14" spans="1:20" ht="15.75">
      <c r="A14" s="46">
        <v>7</v>
      </c>
      <c r="B14" s="38" t="s">
        <v>8</v>
      </c>
      <c r="C14" s="38" t="s">
        <v>33</v>
      </c>
      <c r="D14" s="38" t="s">
        <v>2</v>
      </c>
      <c r="E14" s="39" t="s">
        <v>34</v>
      </c>
      <c r="F14" s="40">
        <v>4000</v>
      </c>
      <c r="G14" s="22"/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22"/>
      <c r="P14" s="22"/>
      <c r="Q14" s="45">
        <v>0</v>
      </c>
      <c r="R14" s="51">
        <v>4000</v>
      </c>
      <c r="S14" s="51" t="s">
        <v>55</v>
      </c>
    </row>
    <row r="15" spans="1:20" ht="15.75">
      <c r="A15" s="46">
        <v>8</v>
      </c>
      <c r="B15" s="38" t="s">
        <v>10</v>
      </c>
      <c r="C15" s="38" t="s">
        <v>33</v>
      </c>
      <c r="D15" s="38" t="s">
        <v>2</v>
      </c>
      <c r="E15" s="39" t="s">
        <v>34</v>
      </c>
      <c r="F15" s="40">
        <v>9500</v>
      </c>
      <c r="G15" s="22"/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22"/>
      <c r="P15" s="22"/>
      <c r="Q15" s="45">
        <v>0</v>
      </c>
      <c r="R15" s="51">
        <v>4000</v>
      </c>
      <c r="S15" s="51" t="s">
        <v>55</v>
      </c>
    </row>
    <row r="16" spans="1:20" ht="15.75">
      <c r="A16" s="46">
        <v>9</v>
      </c>
      <c r="B16" s="38" t="s">
        <v>9</v>
      </c>
      <c r="C16" s="38" t="s">
        <v>35</v>
      </c>
      <c r="D16" s="38" t="s">
        <v>56</v>
      </c>
      <c r="E16" s="39" t="s">
        <v>34</v>
      </c>
      <c r="F16" s="40">
        <v>40117.5</v>
      </c>
      <c r="G16" s="42">
        <v>814.88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22"/>
      <c r="P16" s="22"/>
      <c r="Q16" s="45">
        <v>0</v>
      </c>
      <c r="R16" s="51">
        <v>9500</v>
      </c>
      <c r="S16" s="51" t="s">
        <v>55</v>
      </c>
    </row>
    <row r="17" spans="1:20" ht="15.75">
      <c r="A17" s="46">
        <v>10</v>
      </c>
      <c r="B17" s="38" t="s">
        <v>11</v>
      </c>
      <c r="C17" s="38" t="s">
        <v>33</v>
      </c>
      <c r="D17" s="38" t="s">
        <v>2</v>
      </c>
      <c r="E17" s="39" t="s">
        <v>34</v>
      </c>
      <c r="F17" s="40">
        <v>4000</v>
      </c>
      <c r="G17" s="22"/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22"/>
      <c r="P17" s="22">
        <v>814.88</v>
      </c>
      <c r="Q17" s="45">
        <v>0</v>
      </c>
      <c r="R17" s="51">
        <f>40117.5-P17</f>
        <v>39302.620000000003</v>
      </c>
      <c r="S17" s="51" t="s">
        <v>55</v>
      </c>
    </row>
    <row r="18" spans="1:20" ht="15.75">
      <c r="A18" s="46">
        <v>11</v>
      </c>
      <c r="B18" s="38" t="s">
        <v>12</v>
      </c>
      <c r="C18" s="38" t="s">
        <v>33</v>
      </c>
      <c r="D18" s="38" t="s">
        <v>2</v>
      </c>
      <c r="E18" s="39" t="s">
        <v>34</v>
      </c>
      <c r="F18" s="40">
        <v>4000</v>
      </c>
      <c r="G18" s="22"/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22"/>
      <c r="P18" s="22"/>
      <c r="Q18" s="45">
        <v>0</v>
      </c>
      <c r="R18" s="51">
        <v>4000</v>
      </c>
      <c r="S18" s="51" t="s">
        <v>55</v>
      </c>
    </row>
    <row r="19" spans="1:20" ht="15.75">
      <c r="A19" s="46">
        <v>12</v>
      </c>
      <c r="B19" s="38" t="s">
        <v>13</v>
      </c>
      <c r="C19" s="38" t="s">
        <v>33</v>
      </c>
      <c r="D19" s="38" t="s">
        <v>2</v>
      </c>
      <c r="E19" s="39" t="s">
        <v>34</v>
      </c>
      <c r="F19" s="40">
        <v>4000</v>
      </c>
      <c r="G19" s="22"/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22"/>
      <c r="P19" s="22"/>
      <c r="Q19" s="45">
        <v>0</v>
      </c>
      <c r="R19" s="51">
        <v>4000</v>
      </c>
      <c r="S19" s="51" t="s">
        <v>55</v>
      </c>
    </row>
    <row r="20" spans="1:20" ht="15.75">
      <c r="A20" s="46">
        <v>13</v>
      </c>
      <c r="B20" s="38" t="s">
        <v>14</v>
      </c>
      <c r="C20" s="38" t="s">
        <v>33</v>
      </c>
      <c r="D20" s="38" t="s">
        <v>2</v>
      </c>
      <c r="E20" s="39" t="s">
        <v>34</v>
      </c>
      <c r="F20" s="40">
        <v>4000</v>
      </c>
      <c r="G20" s="22"/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22"/>
      <c r="P20" s="22"/>
      <c r="Q20" s="45">
        <v>0</v>
      </c>
      <c r="R20" s="51">
        <v>4000</v>
      </c>
      <c r="S20" s="51" t="s">
        <v>55</v>
      </c>
      <c r="T20" s="34"/>
    </row>
    <row r="21" spans="1:20" ht="15.75">
      <c r="A21" s="46">
        <v>14</v>
      </c>
      <c r="B21" s="38" t="s">
        <v>15</v>
      </c>
      <c r="C21" s="38" t="s">
        <v>33</v>
      </c>
      <c r="D21" s="38" t="s">
        <v>2</v>
      </c>
      <c r="E21" s="39" t="s">
        <v>34</v>
      </c>
      <c r="F21" s="40">
        <v>4000</v>
      </c>
      <c r="G21" s="26"/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33"/>
      <c r="P21" s="25"/>
      <c r="Q21" s="45">
        <v>0</v>
      </c>
      <c r="R21" s="51">
        <v>4000</v>
      </c>
      <c r="S21" s="51" t="s">
        <v>55</v>
      </c>
      <c r="T21" s="34"/>
    </row>
    <row r="22" spans="1:20" ht="15.75">
      <c r="A22" s="46">
        <v>15</v>
      </c>
      <c r="B22" s="38" t="s">
        <v>16</v>
      </c>
      <c r="C22" s="38" t="s">
        <v>33</v>
      </c>
      <c r="D22" s="38" t="s">
        <v>2</v>
      </c>
      <c r="E22" s="39" t="s">
        <v>34</v>
      </c>
      <c r="F22" s="40">
        <v>4000</v>
      </c>
      <c r="G22" s="32"/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22"/>
      <c r="P22" s="33"/>
      <c r="Q22" s="45">
        <v>0</v>
      </c>
      <c r="R22" s="51">
        <v>4000</v>
      </c>
      <c r="S22" s="51" t="s">
        <v>55</v>
      </c>
      <c r="T22" s="34"/>
    </row>
    <row r="23" spans="1:20" ht="15.75">
      <c r="A23" s="46">
        <v>16</v>
      </c>
      <c r="B23" s="38" t="s">
        <v>17</v>
      </c>
      <c r="C23" s="38" t="s">
        <v>33</v>
      </c>
      <c r="D23" s="38" t="s">
        <v>2</v>
      </c>
      <c r="E23" s="39" t="s">
        <v>34</v>
      </c>
      <c r="F23" s="43">
        <v>5000</v>
      </c>
      <c r="G23" s="22"/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22"/>
      <c r="P23" s="22"/>
      <c r="Q23" s="45">
        <v>0</v>
      </c>
      <c r="R23" s="51">
        <v>4000</v>
      </c>
      <c r="S23" s="51" t="s">
        <v>55</v>
      </c>
    </row>
    <row r="24" spans="1:20" ht="16.5" thickBot="1">
      <c r="A24" s="19"/>
      <c r="B24" s="16" t="s">
        <v>28</v>
      </c>
      <c r="C24" s="54"/>
      <c r="D24" s="54"/>
      <c r="E24" s="55"/>
      <c r="F24" s="56">
        <f>SUM(F8:F23)</f>
        <v>123333</v>
      </c>
      <c r="G24" s="56">
        <f t="shared" ref="G24:Q24" si="0">SUM(G8:G23)</f>
        <v>814.88</v>
      </c>
      <c r="H24" s="56">
        <f t="shared" si="0"/>
        <v>0</v>
      </c>
      <c r="I24" s="56">
        <f t="shared" si="0"/>
        <v>0</v>
      </c>
      <c r="J24" s="56">
        <f t="shared" si="0"/>
        <v>0</v>
      </c>
      <c r="K24" s="56">
        <f t="shared" si="0"/>
        <v>0</v>
      </c>
      <c r="L24" s="56">
        <f t="shared" si="0"/>
        <v>0</v>
      </c>
      <c r="M24" s="56">
        <f t="shared" si="0"/>
        <v>0</v>
      </c>
      <c r="N24" s="56">
        <f t="shared" si="0"/>
        <v>0</v>
      </c>
      <c r="O24" s="56">
        <f t="shared" si="0"/>
        <v>0</v>
      </c>
      <c r="P24" s="56">
        <f t="shared" si="0"/>
        <v>814.88</v>
      </c>
      <c r="Q24" s="56">
        <f t="shared" si="0"/>
        <v>0</v>
      </c>
      <c r="R24" s="56">
        <f>SUM(R8:R23)</f>
        <v>121518.12</v>
      </c>
      <c r="S24" s="56"/>
    </row>
    <row r="25" spans="1:20" ht="15.75" thickTop="1">
      <c r="B25" s="6"/>
      <c r="C25" s="7"/>
      <c r="D25" s="18"/>
    </row>
    <row r="26" spans="1:20" ht="18" customHeight="1">
      <c r="B26" s="6"/>
      <c r="C26" s="7"/>
      <c r="D26" s="18"/>
    </row>
    <row r="27" spans="1:20" ht="16.5" customHeight="1">
      <c r="B27" s="66" t="s">
        <v>60</v>
      </c>
      <c r="C27" s="67"/>
      <c r="D27" s="67"/>
      <c r="E27" s="68"/>
      <c r="F27" s="68"/>
      <c r="G27" s="68"/>
      <c r="H27" s="68"/>
      <c r="I27" s="68"/>
      <c r="J27" s="69"/>
      <c r="K27" s="69"/>
      <c r="L27" s="70"/>
    </row>
    <row r="28" spans="1:20" ht="18.75" customHeight="1">
      <c r="B28" s="68" t="s">
        <v>61</v>
      </c>
      <c r="C28" s="67"/>
      <c r="D28" s="67"/>
      <c r="E28" s="68"/>
      <c r="F28" s="68"/>
      <c r="G28" s="68"/>
      <c r="H28" s="68"/>
      <c r="I28" s="68"/>
      <c r="J28" s="69"/>
      <c r="K28" s="69"/>
      <c r="L28" s="68"/>
    </row>
    <row r="29" spans="1:20" ht="12.75" customHeight="1">
      <c r="B29" s="68" t="s">
        <v>62</v>
      </c>
      <c r="C29" s="67"/>
      <c r="D29" s="67"/>
      <c r="E29" s="68"/>
      <c r="F29" s="68"/>
      <c r="G29" s="68"/>
      <c r="H29" s="68"/>
      <c r="I29" s="68"/>
      <c r="J29" s="69"/>
      <c r="K29" s="69"/>
      <c r="L29" s="68"/>
    </row>
    <row r="30" spans="1:20" ht="16.5">
      <c r="B30" s="68" t="s">
        <v>63</v>
      </c>
      <c r="C30" s="67"/>
      <c r="D30" s="67"/>
      <c r="E30" s="68"/>
      <c r="F30" s="68"/>
      <c r="G30" s="68"/>
      <c r="H30" s="68"/>
      <c r="I30" s="68"/>
      <c r="J30" s="69"/>
      <c r="K30" s="69"/>
      <c r="L30" s="68"/>
    </row>
    <row r="31" spans="1:20" ht="16.5">
      <c r="B31" s="68" t="s">
        <v>64</v>
      </c>
      <c r="C31" s="67"/>
      <c r="D31" s="67"/>
      <c r="E31" s="68"/>
      <c r="F31" s="68"/>
      <c r="G31" s="68"/>
      <c r="H31" s="68"/>
      <c r="I31" s="68"/>
      <c r="J31" s="69"/>
      <c r="K31" s="69"/>
      <c r="L31" s="68"/>
    </row>
    <row r="32" spans="1:20" ht="16.5">
      <c r="B32" s="71" t="s">
        <v>65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</row>
  </sheetData>
  <mergeCells count="8">
    <mergeCell ref="B32:L32"/>
    <mergeCell ref="I6:J6"/>
    <mergeCell ref="B5:D5"/>
    <mergeCell ref="B1:D1"/>
    <mergeCell ref="B4:D4"/>
    <mergeCell ref="B3:D3"/>
    <mergeCell ref="H2:J2"/>
    <mergeCell ref="H5:J5"/>
  </mergeCells>
  <pageMargins left="0.39370078740157483" right="0.39370078740157483" top="0.39370078740157483" bottom="0.39370078740157483" header="0.39370078740157483" footer="0.39370078740157483"/>
  <pageSetup paperSize="5" scale="6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5"/>
  <sheetViews>
    <sheetView workbookViewId="0">
      <selection activeCell="E24" sqref="E24"/>
    </sheetView>
  </sheetViews>
  <sheetFormatPr baseColWidth="10" defaultRowHeight="15"/>
  <cols>
    <col min="1" max="1" width="33" customWidth="1"/>
    <col min="2" max="2" width="23.85546875" customWidth="1"/>
    <col min="4" max="4" width="9.85546875" customWidth="1"/>
  </cols>
  <sheetData>
    <row r="2" spans="1:5" ht="23.25">
      <c r="A2" s="79" t="s">
        <v>22</v>
      </c>
      <c r="B2" s="79"/>
      <c r="C2" s="79"/>
    </row>
    <row r="3" spans="1:5" ht="15.75">
      <c r="A3" s="80" t="s">
        <v>23</v>
      </c>
      <c r="B3" s="80"/>
      <c r="C3" s="80"/>
    </row>
    <row r="4" spans="1:5" ht="18.75" customHeight="1">
      <c r="A4" s="11" t="s">
        <v>19</v>
      </c>
      <c r="B4" s="11" t="s">
        <v>20</v>
      </c>
      <c r="C4" s="12" t="s">
        <v>21</v>
      </c>
    </row>
    <row r="5" spans="1:5" ht="16.5" customHeight="1">
      <c r="A5" s="1" t="s">
        <v>0</v>
      </c>
      <c r="B5" s="1" t="s">
        <v>0</v>
      </c>
      <c r="C5" s="1"/>
    </row>
    <row r="6" spans="1:5">
      <c r="A6" s="9" t="s">
        <v>1</v>
      </c>
      <c r="B6" s="9" t="s">
        <v>2</v>
      </c>
      <c r="C6" s="13">
        <v>4000</v>
      </c>
      <c r="E6" s="2"/>
    </row>
    <row r="7" spans="1:5">
      <c r="A7" s="9" t="s">
        <v>3</v>
      </c>
      <c r="B7" s="9" t="s">
        <v>2</v>
      </c>
      <c r="C7" s="13">
        <v>20000</v>
      </c>
    </row>
    <row r="8" spans="1:5">
      <c r="A8" s="9" t="s">
        <v>4</v>
      </c>
      <c r="B8" s="9" t="s">
        <v>2</v>
      </c>
      <c r="C8" s="15">
        <v>4000</v>
      </c>
    </row>
    <row r="9" spans="1:5">
      <c r="A9" s="9" t="s">
        <v>5</v>
      </c>
      <c r="B9" s="9" t="s">
        <v>2</v>
      </c>
      <c r="C9" s="15">
        <v>4715.5</v>
      </c>
    </row>
    <row r="10" spans="1:5">
      <c r="A10" s="9" t="s">
        <v>6</v>
      </c>
      <c r="B10" s="9" t="s">
        <v>2</v>
      </c>
      <c r="C10" s="15">
        <v>4000</v>
      </c>
    </row>
    <row r="11" spans="1:5">
      <c r="A11" s="9" t="s">
        <v>7</v>
      </c>
      <c r="B11" s="9" t="s">
        <v>2</v>
      </c>
      <c r="C11" s="15">
        <v>4000</v>
      </c>
    </row>
    <row r="12" spans="1:5">
      <c r="A12" s="9" t="s">
        <v>8</v>
      </c>
      <c r="B12" s="9" t="s">
        <v>2</v>
      </c>
      <c r="C12" s="15">
        <v>4000</v>
      </c>
    </row>
    <row r="13" spans="1:5">
      <c r="A13" s="9" t="s">
        <v>10</v>
      </c>
      <c r="B13" s="9" t="s">
        <v>2</v>
      </c>
      <c r="C13" s="15">
        <v>9500</v>
      </c>
    </row>
    <row r="14" spans="1:5">
      <c r="A14" s="9" t="s">
        <v>9</v>
      </c>
      <c r="B14" s="9" t="s">
        <v>18</v>
      </c>
      <c r="C14" s="15">
        <v>40117.5</v>
      </c>
    </row>
    <row r="15" spans="1:5">
      <c r="A15" s="9" t="s">
        <v>11</v>
      </c>
      <c r="B15" s="9" t="s">
        <v>2</v>
      </c>
      <c r="C15" s="15">
        <v>4000</v>
      </c>
    </row>
    <row r="16" spans="1:5">
      <c r="A16" s="9" t="s">
        <v>12</v>
      </c>
      <c r="B16" s="9" t="s">
        <v>2</v>
      </c>
      <c r="C16" s="15">
        <v>4000</v>
      </c>
    </row>
    <row r="17" spans="1:3">
      <c r="A17" s="9" t="s">
        <v>13</v>
      </c>
      <c r="B17" s="9" t="s">
        <v>2</v>
      </c>
      <c r="C17" s="15">
        <v>4000</v>
      </c>
    </row>
    <row r="18" spans="1:3">
      <c r="A18" s="9" t="s">
        <v>14</v>
      </c>
      <c r="B18" s="9" t="s">
        <v>2</v>
      </c>
      <c r="C18" s="15">
        <v>4000</v>
      </c>
    </row>
    <row r="19" spans="1:3">
      <c r="A19" s="9" t="s">
        <v>15</v>
      </c>
      <c r="B19" s="9" t="s">
        <v>2</v>
      </c>
      <c r="C19" s="15">
        <v>4000</v>
      </c>
    </row>
    <row r="20" spans="1:3">
      <c r="A20" s="9" t="s">
        <v>16</v>
      </c>
      <c r="B20" s="9" t="s">
        <v>2</v>
      </c>
      <c r="C20" s="15">
        <v>4000</v>
      </c>
    </row>
    <row r="21" spans="1:3">
      <c r="A21" s="9" t="s">
        <v>17</v>
      </c>
      <c r="B21" s="9" t="s">
        <v>2</v>
      </c>
      <c r="C21" s="15">
        <v>5000</v>
      </c>
    </row>
    <row r="22" spans="1:3" ht="15.75" thickBot="1">
      <c r="A22" s="17" t="s">
        <v>25</v>
      </c>
      <c r="B22" s="7"/>
      <c r="C22" s="8">
        <f>SUM(C6:C21)</f>
        <v>123333</v>
      </c>
    </row>
    <row r="23" spans="1:3" ht="15.75" thickTop="1">
      <c r="A23" s="14"/>
      <c r="B23" s="14"/>
      <c r="C23" s="14"/>
    </row>
    <row r="24" spans="1:3">
      <c r="A24" s="14"/>
      <c r="B24" s="16" t="s">
        <v>26</v>
      </c>
      <c r="C24" s="14"/>
    </row>
    <row r="25" spans="1:3">
      <c r="A25" s="14"/>
      <c r="B25" s="9" t="s">
        <v>27</v>
      </c>
      <c r="C25" s="14"/>
    </row>
  </sheetData>
  <mergeCells count="2">
    <mergeCell ref="A2:C2"/>
    <mergeCell ref="A3:C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25"/>
  <sheetViews>
    <sheetView workbookViewId="0">
      <selection activeCell="F25" sqref="F25"/>
    </sheetView>
  </sheetViews>
  <sheetFormatPr baseColWidth="10" defaultRowHeight="15"/>
  <cols>
    <col min="1" max="1" width="32.7109375" customWidth="1"/>
    <col min="2" max="2" width="20.7109375" bestFit="1" customWidth="1"/>
    <col min="3" max="3" width="18" customWidth="1"/>
  </cols>
  <sheetData>
    <row r="2" spans="1:4" ht="22.5">
      <c r="A2" s="75" t="s">
        <v>22</v>
      </c>
      <c r="B2" s="75"/>
      <c r="C2" s="75"/>
      <c r="D2" s="9"/>
    </row>
    <row r="3" spans="1:4" ht="15.75">
      <c r="A3" s="76" t="s">
        <v>24</v>
      </c>
      <c r="B3" s="76"/>
      <c r="C3" s="76"/>
      <c r="D3" s="9"/>
    </row>
    <row r="4" spans="1:4" ht="15.75">
      <c r="A4" s="11" t="s">
        <v>19</v>
      </c>
      <c r="B4" s="11" t="s">
        <v>20</v>
      </c>
      <c r="C4" s="12" t="s">
        <v>21</v>
      </c>
      <c r="D4" s="9"/>
    </row>
    <row r="5" spans="1:4">
      <c r="A5" s="1" t="s">
        <v>0</v>
      </c>
      <c r="B5" s="1" t="s">
        <v>0</v>
      </c>
      <c r="C5" s="1"/>
      <c r="D5" s="9"/>
    </row>
    <row r="6" spans="1:4">
      <c r="A6" s="1" t="s">
        <v>1</v>
      </c>
      <c r="B6" s="1" t="s">
        <v>2</v>
      </c>
      <c r="C6" s="3">
        <v>4000</v>
      </c>
      <c r="D6" s="9"/>
    </row>
    <row r="7" spans="1:4">
      <c r="A7" s="1" t="s">
        <v>3</v>
      </c>
      <c r="B7" s="1" t="s">
        <v>2</v>
      </c>
      <c r="C7" s="3">
        <v>20000</v>
      </c>
      <c r="D7" s="9"/>
    </row>
    <row r="8" spans="1:4">
      <c r="A8" s="1" t="s">
        <v>4</v>
      </c>
      <c r="B8" s="1" t="s">
        <v>2</v>
      </c>
      <c r="C8" s="4">
        <v>4000</v>
      </c>
      <c r="D8" s="9"/>
    </row>
    <row r="9" spans="1:4">
      <c r="A9" s="1" t="s">
        <v>5</v>
      </c>
      <c r="B9" s="1" t="s">
        <v>2</v>
      </c>
      <c r="C9" s="4">
        <v>4715.5</v>
      </c>
      <c r="D9" s="9"/>
    </row>
    <row r="10" spans="1:4">
      <c r="A10" s="1" t="s">
        <v>6</v>
      </c>
      <c r="B10" s="1" t="s">
        <v>2</v>
      </c>
      <c r="C10" s="4">
        <v>4000</v>
      </c>
      <c r="D10" s="9"/>
    </row>
    <row r="11" spans="1:4">
      <c r="A11" s="1" t="s">
        <v>7</v>
      </c>
      <c r="B11" s="1" t="s">
        <v>2</v>
      </c>
      <c r="C11" s="4">
        <v>4000</v>
      </c>
      <c r="D11" s="9"/>
    </row>
    <row r="12" spans="1:4">
      <c r="A12" s="1" t="s">
        <v>8</v>
      </c>
      <c r="B12" s="1" t="s">
        <v>2</v>
      </c>
      <c r="C12" s="4">
        <v>4000</v>
      </c>
      <c r="D12" s="9"/>
    </row>
    <row r="13" spans="1:4">
      <c r="A13" s="1" t="s">
        <v>10</v>
      </c>
      <c r="B13" s="1" t="s">
        <v>2</v>
      </c>
      <c r="C13" s="4">
        <v>9500</v>
      </c>
      <c r="D13" s="9"/>
    </row>
    <row r="14" spans="1:4">
      <c r="A14" s="1" t="s">
        <v>9</v>
      </c>
      <c r="B14" s="1" t="s">
        <v>18</v>
      </c>
      <c r="C14" s="4">
        <v>40117.5</v>
      </c>
      <c r="D14" s="9"/>
    </row>
    <row r="15" spans="1:4">
      <c r="A15" s="1" t="s">
        <v>11</v>
      </c>
      <c r="B15" s="1" t="s">
        <v>2</v>
      </c>
      <c r="C15" s="4">
        <v>4000</v>
      </c>
      <c r="D15" s="9"/>
    </row>
    <row r="16" spans="1:4">
      <c r="A16" s="1" t="s">
        <v>12</v>
      </c>
      <c r="B16" s="1" t="s">
        <v>2</v>
      </c>
      <c r="C16" s="4">
        <v>4000</v>
      </c>
      <c r="D16" s="9"/>
    </row>
    <row r="17" spans="1:4">
      <c r="A17" s="1" t="s">
        <v>13</v>
      </c>
      <c r="B17" s="1" t="s">
        <v>2</v>
      </c>
      <c r="C17" s="4">
        <v>4000</v>
      </c>
      <c r="D17" s="9"/>
    </row>
    <row r="18" spans="1:4">
      <c r="A18" s="1" t="s">
        <v>14</v>
      </c>
      <c r="B18" s="1" t="s">
        <v>2</v>
      </c>
      <c r="C18" s="4">
        <v>4000</v>
      </c>
      <c r="D18" s="9"/>
    </row>
    <row r="19" spans="1:4">
      <c r="A19" s="1" t="s">
        <v>15</v>
      </c>
      <c r="B19" s="1" t="s">
        <v>2</v>
      </c>
      <c r="C19" s="4">
        <v>4000</v>
      </c>
      <c r="D19" s="9"/>
    </row>
    <row r="20" spans="1:4">
      <c r="A20" s="1" t="s">
        <v>16</v>
      </c>
      <c r="B20" s="1" t="s">
        <v>2</v>
      </c>
      <c r="C20" s="4">
        <v>4000</v>
      </c>
      <c r="D20" s="9"/>
    </row>
    <row r="21" spans="1:4">
      <c r="A21" s="1" t="s">
        <v>17</v>
      </c>
      <c r="B21" s="1" t="s">
        <v>2</v>
      </c>
      <c r="C21" s="4">
        <v>5000</v>
      </c>
      <c r="D21" s="9"/>
    </row>
    <row r="22" spans="1:4" ht="15.75" thickBot="1">
      <c r="A22" s="6" t="s">
        <v>25</v>
      </c>
      <c r="B22" s="7"/>
      <c r="C22" s="8">
        <f>SUM(C6:C21)</f>
        <v>123333</v>
      </c>
    </row>
    <row r="23" spans="1:4" ht="15.75" thickTop="1"/>
    <row r="24" spans="1:4" ht="15.75">
      <c r="B24" s="11" t="s">
        <v>26</v>
      </c>
    </row>
    <row r="25" spans="1:4" ht="15.75">
      <c r="B25" s="10" t="s">
        <v>27</v>
      </c>
    </row>
  </sheetData>
  <mergeCells count="2">
    <mergeCell ref="A2:C2"/>
    <mergeCell ref="A3:C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2"/>
  <sheetViews>
    <sheetView workbookViewId="0">
      <selection activeCell="C23" sqref="C23"/>
    </sheetView>
  </sheetViews>
  <sheetFormatPr baseColWidth="10" defaultRowHeight="15"/>
  <cols>
    <col min="1" max="1" width="22.5703125" customWidth="1"/>
    <col min="2" max="2" width="20.42578125" customWidth="1"/>
    <col min="3" max="3" width="18.5703125" customWidth="1"/>
  </cols>
  <sheetData>
    <row r="22" spans="3:3">
      <c r="C2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MARZO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 01</dc:creator>
  <cp:lastModifiedBy>Usuario de Windows</cp:lastModifiedBy>
  <cp:lastPrinted>2018-05-15T16:54:14Z</cp:lastPrinted>
  <dcterms:created xsi:type="dcterms:W3CDTF">2017-04-06T18:22:43Z</dcterms:created>
  <dcterms:modified xsi:type="dcterms:W3CDTF">2018-05-15T18:41:57Z</dcterms:modified>
</cp:coreProperties>
</file>