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JULIO 2025\"/>
    </mc:Choice>
  </mc:AlternateContent>
  <bookViews>
    <workbookView xWindow="0" yWindow="0" windowWidth="28590" windowHeight="11880"/>
  </bookViews>
  <sheets>
    <sheet name="NOMINA MILITAR JULIO 2025" sheetId="1" r:id="rId1"/>
  </sheets>
  <definedNames>
    <definedName name="_xlnm._FilterDatabase" localSheetId="0" hidden="1">'NOMINA MILITAR JULIO 2025'!$A$15:$AA$42</definedName>
    <definedName name="_xlnm.Print_Area" localSheetId="0">'NOMINA MILITAR JULIO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S31" i="1" s="1"/>
  <c r="Q35" i="1" l="1"/>
  <c r="S35" i="1" s="1"/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2" i="1"/>
  <c r="S32" i="1" s="1"/>
  <c r="Q33" i="1"/>
  <c r="S33" i="1" s="1"/>
  <c r="Q34" i="1"/>
  <c r="S34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<sst xmlns="http://schemas.openxmlformats.org/spreadsheetml/2006/main" count="196" uniqueCount="73">
  <si>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</si>
  <si>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</si>
  <si>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</si>
  <si>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</si>
  <si>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</si>
  <si>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</si>
  <si>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</si>
  <si>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</si>
  <si>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</si>
  <si>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</si>
  <si>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</si>
  <si>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</si>
  <si>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</si>
  <si>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</si>
  <si>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</si>
  <si>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</si>
  <si>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</si>
  <si>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</si>
  <si>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</si>
  <si>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</si>
  <si>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</si>
  <si>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</si>
  <si>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</si>
  <si>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</si>
  <si>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</si>
  <si>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</si>
  <si>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</si>
  <si>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</si>
  <si>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</si>
  <si>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</si>
  <si>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</si>
  <si>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</si>
  <si>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</si>
  <si>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</si>
  <si>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</si>
  <si>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</si>
  <si>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</si>
  <si>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</si>
  <si>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</si>
  <si>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</si>
  <si>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</si>
  <si>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</si>
  <si>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</si>
  <si>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</si>
  <si>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</si>
  <si>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</si>
  <si>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</si>
  <si>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</si>
  <si>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</si>
  <si>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</si>
  <si>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</si>
  <si>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</si>
  <si>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</si>
  <si>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</si>
  <si>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</si>
  <si>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</si>
  <si>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</si>
  <si>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</si>
  <si>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</si>
  <si>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</si>
  <si>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</si>
  <si>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</si>
  <si>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</si>
  <si>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</si>
  <si>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</si>
  <si>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</si>
  <si>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</si>
  <si>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</si>
  <si>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</si>
  <si>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</si>
  <si>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</si>
  <si>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(27)</t>
  </si>
  <si>
    <t>NÓMINA MILITAR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</si>
</sst>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A24" zoomScaleNormal="100" workbookViewId="0">
      <selection activeCell="B35" sqref="B35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4" t="s">
        <v>72</v>
      </c>
      <c r="G10" s="74"/>
      <c r="H10" s="74"/>
      <c r="I10" s="74"/>
      <c r="J10" s="74"/>
      <c r="K10" s="74"/>
      <c r="L10" s="74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5" t="s">
        <v>0</v>
      </c>
      <c r="H13" s="6"/>
      <c r="I13" s="58"/>
      <c r="J13" s="66" t="s">
        <v>1</v>
      </c>
      <c r="K13" s="68"/>
      <c r="L13" s="75" t="s">
        <v>2</v>
      </c>
      <c r="M13" s="78" t="s">
        <v>3</v>
      </c>
      <c r="N13" s="79"/>
      <c r="O13" s="73"/>
      <c r="P13" s="6"/>
      <c r="Q13" s="66" t="s">
        <v>4</v>
      </c>
      <c r="R13" s="67"/>
      <c r="S13" s="67"/>
      <c r="T13" s="67"/>
      <c r="U13" s="68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6"/>
      <c r="H14" s="8"/>
      <c r="I14" s="59"/>
      <c r="J14" s="69"/>
      <c r="K14" s="71"/>
      <c r="L14" s="77"/>
      <c r="M14" s="72" t="s">
        <v>5</v>
      </c>
      <c r="N14" s="73"/>
      <c r="O14" s="10" t="s">
        <v>6</v>
      </c>
      <c r="P14" s="11"/>
      <c r="Q14" s="69"/>
      <c r="R14" s="70"/>
      <c r="S14" s="70"/>
      <c r="T14" s="70"/>
      <c r="U14" s="71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7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2500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2500</v>
      </c>
      <c r="R21" s="17">
        <v>0</v>
      </c>
      <c r="S21" s="18">
        <f t="shared" si="1"/>
        <v>12500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70</v>
      </c>
      <c r="C31" s="15" t="s">
        <v>36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ref="Q31" si="8">G31+H31+I31+J31+M31+O31</f>
        <v>0</v>
      </c>
      <c r="R31" s="17">
        <v>0</v>
      </c>
      <c r="S31" s="18">
        <f t="shared" ref="S31" si="9">F31-Q31</f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41</v>
      </c>
      <c r="C32" s="23" t="s">
        <v>27</v>
      </c>
      <c r="D32" s="13" t="s">
        <v>28</v>
      </c>
      <c r="E32" s="16" t="s">
        <v>29</v>
      </c>
      <c r="F32" s="17">
        <v>25000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25000</v>
      </c>
      <c r="T32" s="19" t="s">
        <v>42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15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45</v>
      </c>
      <c r="C35" s="25" t="s">
        <v>46</v>
      </c>
      <c r="D35" s="13" t="s">
        <v>28</v>
      </c>
      <c r="E35" s="16" t="s">
        <v>29</v>
      </c>
      <c r="F35" s="17">
        <v>90000</v>
      </c>
      <c r="G35" s="17">
        <v>11082.87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ref="Q35" si="10">G35+H35+I35+J35+M35+O35</f>
        <v>11082.87</v>
      </c>
      <c r="R35" s="18">
        <v>0</v>
      </c>
      <c r="S35" s="18">
        <f t="shared" ref="S35" si="11">F35-Q35</f>
        <v>78917.13</v>
      </c>
      <c r="T35" s="19" t="s">
        <v>42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6.5" customHeight="1">
      <c r="A36" s="13">
        <v>21</v>
      </c>
      <c r="B36" s="14" t="s">
        <v>47</v>
      </c>
      <c r="C36" s="23" t="s">
        <v>48</v>
      </c>
      <c r="D36" s="13" t="s">
        <v>28</v>
      </c>
      <c r="E36" s="16" t="s">
        <v>29</v>
      </c>
      <c r="F36" s="17">
        <v>20000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20000</v>
      </c>
      <c r="T36" s="19" t="s">
        <v>42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7.25" customHeight="1">
      <c r="A37" s="13">
        <v>22</v>
      </c>
      <c r="B37" s="26" t="s">
        <v>61</v>
      </c>
      <c r="C37" s="28" t="s">
        <v>62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49</v>
      </c>
      <c r="C38" s="28" t="s">
        <v>50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51</v>
      </c>
      <c r="C39" s="29" t="s">
        <v>48</v>
      </c>
      <c r="D39" s="13" t="s">
        <v>52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9" t="s">
        <v>48</v>
      </c>
      <c r="D40" s="13" t="s">
        <v>52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55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740000</v>
      </c>
      <c r="G44" s="40">
        <f t="shared" ref="G44:S44" si="12">SUM(G16:G42)</f>
        <v>42390.36</v>
      </c>
      <c r="H44" s="60">
        <f t="shared" si="12"/>
        <v>0</v>
      </c>
      <c r="I44" s="60">
        <f t="shared" si="12"/>
        <v>2500</v>
      </c>
      <c r="J44" s="60">
        <f t="shared" si="12"/>
        <v>0</v>
      </c>
      <c r="K44" s="60">
        <f t="shared" si="12"/>
        <v>0</v>
      </c>
      <c r="L44" s="60">
        <f t="shared" si="12"/>
        <v>0</v>
      </c>
      <c r="M44" s="60">
        <f t="shared" si="12"/>
        <v>0</v>
      </c>
      <c r="N44" s="60">
        <f t="shared" si="12"/>
        <v>0</v>
      </c>
      <c r="O44" s="60">
        <f t="shared" si="12"/>
        <v>0</v>
      </c>
      <c r="P44" s="60">
        <f t="shared" si="12"/>
        <v>0</v>
      </c>
      <c r="Q44" s="60">
        <f t="shared" si="12"/>
        <v>44890.36</v>
      </c>
      <c r="R44" s="60">
        <f t="shared" si="12"/>
        <v>0</v>
      </c>
      <c r="S44" s="60">
        <f t="shared" si="12"/>
        <v>695109.64</v>
      </c>
      <c r="T44" s="21"/>
    </row>
    <row r="45" spans="1:27" ht="37.5" customHeight="1" thickTop="1">
      <c r="A45" s="31"/>
      <c r="B45" s="41" t="s">
        <v>71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63"/>
      <c r="K47" s="64"/>
      <c r="L47" s="44"/>
      <c r="M47" s="44"/>
      <c r="N47" s="44"/>
      <c r="O47" s="63"/>
      <c r="P47" s="64"/>
      <c r="Q47" s="45"/>
      <c r="R47" s="44"/>
      <c r="S47" s="44"/>
      <c r="T47" s="63"/>
      <c r="U47" s="64"/>
    </row>
    <row r="48" spans="1:27" ht="14.25" customHeight="1">
      <c r="A48" s="46" t="s">
        <v>56</v>
      </c>
      <c r="C48" s="47"/>
      <c r="E48" s="48"/>
      <c r="F48" s="47"/>
      <c r="G48" s="47"/>
      <c r="H48" s="43"/>
      <c r="I48" s="43"/>
      <c r="J48" s="65"/>
      <c r="K48" s="64"/>
      <c r="L48" s="44"/>
      <c r="M48" s="44"/>
      <c r="N48" s="44"/>
      <c r="O48" s="65"/>
      <c r="P48" s="64"/>
      <c r="Q48" s="45"/>
      <c r="R48" s="44"/>
      <c r="S48" s="44"/>
      <c r="T48" s="65"/>
      <c r="U48" s="64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58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60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t9PppqSqrSoJtvAMcMkmZZTeYHD/iZU+tNh9oSz3fHfqdPvjd3VODrkL9W5h7BBz0BYrrMAuM/E0QYFXRAtwsw==" saltValue="YBFZ607KYOlqkLvQv5nrrQ==" spinCount="100000" sheet="1" objects="1" scenarios="1"/>
  <sortState ref="B16:T44">
    <sortCondition ref="B16"/>
  </sortState>
  <mergeCells count="13">
    <mergeCell ref="Q13:U14"/>
    <mergeCell ref="M14:N14"/>
    <mergeCell ref="F10:L10"/>
    <mergeCell ref="G13:G15"/>
    <mergeCell ref="J13:K14"/>
    <mergeCell ref="L13:L14"/>
    <mergeCell ref="M13:O13"/>
    <mergeCell ref="J47:K47"/>
    <mergeCell ref="O47:P47"/>
    <mergeCell ref="T47:U47"/>
    <mergeCell ref="J48:K48"/>
    <mergeCell ref="O48:P48"/>
    <mergeCell ref="T48:U48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JULIO 2025</vt:lpstr>
      <vt:lpstr>'NOMINA MILITAR JULIO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2025-05-30T13:40:34Z</cp:lastPrinted>
  <dcterms:created xsi:type="dcterms:W3CDTF">2024-12-02T15:28:35Z</dcterms:created>
  <dcterms:modified xsi:type="dcterms:W3CDTF">2025-07-23T12:12:51Z</dcterms:modified>
</cp:coreProperties>
</file>