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JUNIO 2025\"/>
    </mc:Choice>
  </mc:AlternateContent>
  <bookViews>
    <workbookView xWindow="0" yWindow="0" windowWidth="28590" windowHeight="11880"/>
  </bookViews>
  <sheets>
    <sheet name="NOMINA MILITAR JUNIO 2025" sheetId="1" r:id="rId1"/>
  </sheets>
  <definedNames>
    <definedName name="_xlnm._FilterDatabase" localSheetId="0" hidden="1">'NOMINA MILITAR JUNIO 2025'!$A$15:$AA$41</definedName>
    <definedName name="_xlnm.Print_Area" localSheetId="0">'NOMINA MILITAR JUNIO 2025'!$A$1:$AA$204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S34" i="1" s="1"/>
  <c r="Q25" i="1" l="1"/>
  <c r="S25" i="1" s="1"/>
  <c r="Q24" i="1"/>
  <c r="S24" i="1" s="1"/>
  <c r="Q23" i="1"/>
  <c r="S23" i="1" s="1"/>
  <c r="Q20" i="1" l="1"/>
  <c r="S20" i="1" s="1"/>
  <c r="H43" i="1" l="1"/>
  <c r="I43" i="1"/>
  <c r="J43" i="1"/>
  <c r="Q17" i="1"/>
  <c r="S17" i="1" s="1"/>
  <c r="Q18" i="1"/>
  <c r="S18" i="1" s="1"/>
  <c r="Q19" i="1"/>
  <c r="S19" i="1" s="1"/>
  <c r="Q21" i="1"/>
  <c r="S21" i="1" s="1"/>
  <c r="Q22" i="1"/>
  <c r="S22" i="1" s="1"/>
  <c r="Q26" i="1"/>
  <c r="S26" i="1" s="1"/>
  <c r="Q27" i="1"/>
  <c r="Q28" i="1"/>
  <c r="S28" i="1" s="1"/>
  <c r="Q29" i="1"/>
  <c r="S29" i="1" s="1"/>
  <c r="Q30" i="1"/>
  <c r="S30" i="1" s="1"/>
  <c r="Q31" i="1"/>
  <c r="S31" i="1" s="1"/>
  <c r="Q32" i="1"/>
  <c r="S32" i="1" s="1"/>
  <c r="Q33" i="1"/>
  <c r="S33" i="1" s="1"/>
  <c r="Q35" i="1"/>
  <c r="S35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16" i="1"/>
  <c r="S16" i="1" s="1"/>
  <c r="Q43" i="1" l="1"/>
  <c r="S27" i="1"/>
  <c r="R43" i="1"/>
  <c r="P43" i="1"/>
  <c r="O43" i="1"/>
  <c r="N43" i="1"/>
  <c r="M43" i="1"/>
  <c r="L43" i="1"/>
  <c r="K43" i="1"/>
  <c r="G43" i="1"/>
  <c r="F43" i="1"/>
  <c r="S43" i="1" l="1"/>
</calcChain>
</file>

<file path=xl/sharedStrings.xml><?xml version="1.0" encoding="utf-8"?>
<sst xmlns="http://schemas.openxmlformats.org/spreadsheetml/2006/main" count="190" uniqueCount="72">
  <si>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</si>
  <si>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</si>
  <si>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</si>
  <si>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</si>
  <si>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</si>
  <si>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</si>
  <si>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</si>
  <si>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</si>
  <si>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</si>
  <si>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</si>
  <si>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</si>
  <si>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</si>
  <si>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</si>
  <si>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</si>
  <si>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</si>
  <si>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</si>
  <si>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</si>
  <si>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</si>
  <si>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</si>
  <si>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</si>
  <si>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</si>
  <si>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</si>
  <si>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</si>
  <si>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</si>
  <si>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</si>
  <si>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</si>
  <si>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</si>
  <si>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</si>
  <si>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</si>
  <si>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</si>
  <si>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</si>
  <si>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</si>
  <si>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</si>
  <si>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</si>
  <si>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</si>
  <si>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</si>
  <si>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</si>
  <si>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</si>
  <si>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</si>
  <si>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</si>
  <si>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</si>
  <si>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</si>
  <si>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</si>
  <si>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</si>
  <si>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</si>
  <si>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</si>
  <si>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</si>
  <si>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</si>
  <si>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</si>
  <si>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</si>
  <si>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</si>
  <si>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</si>
  <si>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</si>
  <si>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</si>
  <si>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</si>
  <si>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</si>
  <si>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</si>
  <si>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</si>
  <si>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</si>
  <si>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</si>
  <si>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</si>
  <si>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</si>
  <si>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</si>
  <si>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</si>
  <si>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</si>
  <si>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</si>
  <si>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</si>
  <si>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</si>
  <si>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</si>
  <si>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</si>
  <si>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TOTAL DE EMPLEADOS (26)</t>
  </si>
  <si>
    <t>NÓMINA MILITAR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</si>
</sst>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7"/>
  <sheetViews>
    <sheetView tabSelected="1" topLeftCell="A16" zoomScaleNormal="100" workbookViewId="0">
      <selection activeCell="D30" sqref="D30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1" t="s">
        <v>71</v>
      </c>
      <c r="G10" s="71"/>
      <c r="H10" s="71"/>
      <c r="I10" s="71"/>
      <c r="J10" s="71"/>
      <c r="K10" s="71"/>
      <c r="L10" s="71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2" t="s">
        <v>0</v>
      </c>
      <c r="H13" s="6"/>
      <c r="I13" s="58"/>
      <c r="J13" s="63" t="s">
        <v>1</v>
      </c>
      <c r="K13" s="65"/>
      <c r="L13" s="72" t="s">
        <v>2</v>
      </c>
      <c r="M13" s="75" t="s">
        <v>3</v>
      </c>
      <c r="N13" s="76"/>
      <c r="O13" s="70"/>
      <c r="P13" s="6"/>
      <c r="Q13" s="63" t="s">
        <v>4</v>
      </c>
      <c r="R13" s="64"/>
      <c r="S13" s="64"/>
      <c r="T13" s="64"/>
      <c r="U13" s="65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3"/>
      <c r="H14" s="8"/>
      <c r="I14" s="59"/>
      <c r="J14" s="66"/>
      <c r="K14" s="68"/>
      <c r="L14" s="74"/>
      <c r="M14" s="69" t="s">
        <v>5</v>
      </c>
      <c r="N14" s="70"/>
      <c r="O14" s="10" t="s">
        <v>6</v>
      </c>
      <c r="P14" s="11"/>
      <c r="Q14" s="66"/>
      <c r="R14" s="67"/>
      <c r="S14" s="67"/>
      <c r="T14" s="67"/>
      <c r="U14" s="68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4"/>
      <c r="H15" s="10" t="s">
        <v>13</v>
      </c>
      <c r="I15" s="10" t="s">
        <v>65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1" si="0">G17+H17+I17+J17+M17+O17</f>
        <v>0</v>
      </c>
      <c r="R17" s="17">
        <v>0</v>
      </c>
      <c r="S17" s="18">
        <f t="shared" ref="S17:S41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63</v>
      </c>
      <c r="C18" s="25" t="s">
        <v>50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66</v>
      </c>
      <c r="C20" s="28" t="s">
        <v>62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>
        <v>2500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2500</v>
      </c>
      <c r="R21" s="17">
        <v>0</v>
      </c>
      <c r="S21" s="18">
        <f t="shared" si="1"/>
        <v>12500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69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64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41</v>
      </c>
      <c r="C31" s="23" t="s">
        <v>27</v>
      </c>
      <c r="D31" s="13" t="s">
        <v>28</v>
      </c>
      <c r="E31" s="16" t="s">
        <v>29</v>
      </c>
      <c r="F31" s="17">
        <v>25000</v>
      </c>
      <c r="G31" s="17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0"/>
        <v>0</v>
      </c>
      <c r="R31" s="18">
        <v>0</v>
      </c>
      <c r="S31" s="18">
        <f t="shared" si="1"/>
        <v>25000</v>
      </c>
      <c r="T31" s="19" t="s">
        <v>42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43</v>
      </c>
      <c r="C32" s="15" t="s">
        <v>27</v>
      </c>
      <c r="D32" s="13" t="s">
        <v>28</v>
      </c>
      <c r="E32" s="16" t="s">
        <v>29</v>
      </c>
      <c r="F32" s="17">
        <v>15000</v>
      </c>
      <c r="G32" s="17">
        <v>0</v>
      </c>
      <c r="H32" s="17">
        <v>0</v>
      </c>
      <c r="I32" s="17"/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8">
        <f t="shared" si="0"/>
        <v>0</v>
      </c>
      <c r="R32" s="17">
        <v>0</v>
      </c>
      <c r="S32" s="18">
        <f t="shared" si="1"/>
        <v>15000</v>
      </c>
      <c r="T32" s="19" t="s">
        <v>30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44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45</v>
      </c>
      <c r="C34" s="25" t="s">
        <v>46</v>
      </c>
      <c r="D34" s="13" t="s">
        <v>28</v>
      </c>
      <c r="E34" s="16" t="s">
        <v>29</v>
      </c>
      <c r="F34" s="17">
        <v>90000</v>
      </c>
      <c r="G34" s="17">
        <v>11082.87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ref="Q34" si="8">G34+H34+I34+J34+M34+O34</f>
        <v>11082.87</v>
      </c>
      <c r="R34" s="18">
        <v>0</v>
      </c>
      <c r="S34" s="18">
        <f t="shared" ref="S34" si="9">F34-Q34</f>
        <v>78917.13</v>
      </c>
      <c r="T34" s="19" t="s">
        <v>42</v>
      </c>
      <c r="U34" s="24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47</v>
      </c>
      <c r="C35" s="23" t="s">
        <v>48</v>
      </c>
      <c r="D35" s="13" t="s">
        <v>28</v>
      </c>
      <c r="E35" s="16" t="s">
        <v>29</v>
      </c>
      <c r="F35" s="17">
        <v>20000</v>
      </c>
      <c r="G35" s="17">
        <v>0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0"/>
        <v>0</v>
      </c>
      <c r="R35" s="18">
        <v>0</v>
      </c>
      <c r="S35" s="18">
        <f t="shared" si="1"/>
        <v>20000</v>
      </c>
      <c r="T35" s="19" t="s">
        <v>42</v>
      </c>
      <c r="U35" s="20" t="s">
        <v>31</v>
      </c>
      <c r="V35" s="21"/>
      <c r="W35" s="21"/>
      <c r="X35" s="21"/>
      <c r="Y35" s="21"/>
      <c r="Z35" s="21"/>
      <c r="AA35" s="21"/>
    </row>
    <row r="36" spans="1:27" s="22" customFormat="1" ht="17.25" customHeight="1">
      <c r="A36" s="13">
        <v>21</v>
      </c>
      <c r="B36" s="26" t="s">
        <v>61</v>
      </c>
      <c r="C36" s="28" t="s">
        <v>62</v>
      </c>
      <c r="D36" s="13" t="s">
        <v>28</v>
      </c>
      <c r="E36" s="16" t="s">
        <v>29</v>
      </c>
      <c r="F36" s="17">
        <v>40000</v>
      </c>
      <c r="G36" s="17">
        <v>797.25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797.25</v>
      </c>
      <c r="R36" s="18">
        <v>0</v>
      </c>
      <c r="S36" s="18">
        <f t="shared" si="1"/>
        <v>39202.75</v>
      </c>
      <c r="T36" s="19" t="s">
        <v>30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5.75" customHeight="1">
      <c r="A37" s="13">
        <v>22</v>
      </c>
      <c r="B37" s="26" t="s">
        <v>49</v>
      </c>
      <c r="C37" s="28" t="s">
        <v>50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51</v>
      </c>
      <c r="C38" s="29" t="s">
        <v>48</v>
      </c>
      <c r="D38" s="13" t="s">
        <v>52</v>
      </c>
      <c r="E38" s="16" t="s">
        <v>29</v>
      </c>
      <c r="F38" s="17">
        <v>15000</v>
      </c>
      <c r="G38" s="17">
        <v>0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0</v>
      </c>
      <c r="R38" s="18">
        <v>0</v>
      </c>
      <c r="S38" s="18">
        <f t="shared" si="1"/>
        <v>15000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53</v>
      </c>
      <c r="C39" s="29" t="s">
        <v>48</v>
      </c>
      <c r="D39" s="13" t="s">
        <v>52</v>
      </c>
      <c r="E39" s="16" t="s">
        <v>29</v>
      </c>
      <c r="F39" s="17">
        <v>10000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10000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54</v>
      </c>
      <c r="C40" s="27" t="s">
        <v>27</v>
      </c>
      <c r="D40" s="13" t="s">
        <v>28</v>
      </c>
      <c r="E40" s="16" t="s">
        <v>29</v>
      </c>
      <c r="F40" s="17">
        <v>15000</v>
      </c>
      <c r="G40" s="17">
        <v>0</v>
      </c>
      <c r="H40" s="17">
        <v>0</v>
      </c>
      <c r="I40" s="17"/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8">
        <f t="shared" si="0"/>
        <v>0</v>
      </c>
      <c r="R40" s="17">
        <v>0</v>
      </c>
      <c r="S40" s="18">
        <f t="shared" si="1"/>
        <v>15000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55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57">
        <v>0</v>
      </c>
      <c r="I41" s="57"/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18">
        <f t="shared" si="0"/>
        <v>0</v>
      </c>
      <c r="R41" s="57">
        <v>0</v>
      </c>
      <c r="S41" s="18">
        <f t="shared" si="1"/>
        <v>15000</v>
      </c>
      <c r="T41" s="30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9.5" customHeight="1">
      <c r="A42" s="31"/>
      <c r="B42" s="32"/>
      <c r="C42" s="33"/>
      <c r="D42" s="31"/>
      <c r="E42" s="34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7"/>
      <c r="U42" s="38"/>
      <c r="V42" s="21"/>
      <c r="W42" s="21"/>
      <c r="X42" s="21"/>
      <c r="Y42" s="21"/>
      <c r="Z42" s="21"/>
      <c r="AA42" s="21"/>
    </row>
    <row r="43" spans="1:27" s="22" customFormat="1" ht="20.25" customHeight="1" thickBot="1">
      <c r="A43" s="31"/>
      <c r="F43" s="39">
        <f>SUM(F16:F42)</f>
        <v>725000</v>
      </c>
      <c r="G43" s="40">
        <f t="shared" ref="G43:S43" si="10">SUM(G16:G41)</f>
        <v>42390.36</v>
      </c>
      <c r="H43" s="60">
        <f t="shared" si="10"/>
        <v>0</v>
      </c>
      <c r="I43" s="60">
        <f t="shared" si="10"/>
        <v>2500</v>
      </c>
      <c r="J43" s="60">
        <f t="shared" si="10"/>
        <v>0</v>
      </c>
      <c r="K43" s="60">
        <f t="shared" si="10"/>
        <v>0</v>
      </c>
      <c r="L43" s="60">
        <f t="shared" si="10"/>
        <v>0</v>
      </c>
      <c r="M43" s="60">
        <f t="shared" si="10"/>
        <v>0</v>
      </c>
      <c r="N43" s="60">
        <f t="shared" si="10"/>
        <v>0</v>
      </c>
      <c r="O43" s="60">
        <f t="shared" si="10"/>
        <v>0</v>
      </c>
      <c r="P43" s="60">
        <f t="shared" si="10"/>
        <v>0</v>
      </c>
      <c r="Q43" s="60">
        <f t="shared" si="10"/>
        <v>44890.36</v>
      </c>
      <c r="R43" s="60">
        <f t="shared" si="10"/>
        <v>0</v>
      </c>
      <c r="S43" s="60">
        <f t="shared" si="10"/>
        <v>680109.64</v>
      </c>
      <c r="T43" s="21"/>
    </row>
    <row r="44" spans="1:27" ht="37.5" customHeight="1" thickTop="1">
      <c r="A44" s="31"/>
      <c r="B44" s="41" t="s">
        <v>70</v>
      </c>
      <c r="G44" s="42"/>
      <c r="H44" s="61"/>
      <c r="I44" s="61"/>
      <c r="J44" s="61"/>
      <c r="K44" s="61"/>
      <c r="L44" s="62"/>
      <c r="M44" s="61"/>
      <c r="N44" s="61"/>
      <c r="O44" s="61"/>
      <c r="P44" s="61"/>
      <c r="Q44" s="61"/>
      <c r="R44" s="61"/>
      <c r="S44" s="61"/>
      <c r="T44" s="42"/>
    </row>
    <row r="45" spans="1:27" ht="14.25" customHeight="1"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1:27" ht="14.25" customHeight="1">
      <c r="H46" s="43"/>
      <c r="I46" s="43"/>
      <c r="J46" s="77"/>
      <c r="K46" s="78"/>
      <c r="L46" s="44"/>
      <c r="M46" s="44"/>
      <c r="N46" s="44"/>
      <c r="O46" s="77"/>
      <c r="P46" s="78"/>
      <c r="Q46" s="45"/>
      <c r="R46" s="44"/>
      <c r="S46" s="44"/>
      <c r="T46" s="77"/>
      <c r="U46" s="78"/>
    </row>
    <row r="47" spans="1:27" ht="14.25" customHeight="1">
      <c r="A47" s="46" t="s">
        <v>56</v>
      </c>
      <c r="C47" s="47"/>
      <c r="E47" s="48"/>
      <c r="F47" s="47"/>
      <c r="G47" s="47"/>
      <c r="H47" s="43"/>
      <c r="I47" s="43"/>
      <c r="J47" s="79"/>
      <c r="K47" s="78"/>
      <c r="L47" s="44"/>
      <c r="M47" s="44"/>
      <c r="N47" s="44"/>
      <c r="O47" s="79"/>
      <c r="P47" s="78"/>
      <c r="Q47" s="45"/>
      <c r="R47" s="44"/>
      <c r="S47" s="44"/>
      <c r="T47" s="79"/>
      <c r="U47" s="78"/>
    </row>
    <row r="48" spans="1:27" ht="14.25" customHeight="1">
      <c r="A48" s="2" t="s">
        <v>57</v>
      </c>
      <c r="C48" s="47"/>
      <c r="E48" s="48"/>
      <c r="F48" s="47"/>
      <c r="G48" s="47"/>
      <c r="H48" s="43"/>
      <c r="I48" s="43"/>
      <c r="J48" s="44"/>
      <c r="K48" s="44"/>
      <c r="L48" s="44"/>
      <c r="M48" s="44"/>
      <c r="N48" s="44"/>
      <c r="O48" s="44"/>
      <c r="P48" s="44"/>
      <c r="Q48" s="45"/>
      <c r="R48" s="44"/>
      <c r="S48" s="44"/>
      <c r="T48" s="44"/>
      <c r="U48" s="44"/>
    </row>
    <row r="49" spans="1:21" ht="14.25" customHeight="1">
      <c r="A49" s="2" t="s">
        <v>58</v>
      </c>
      <c r="C49" s="47"/>
      <c r="E49" s="48"/>
      <c r="F49" s="47"/>
      <c r="G49" s="47"/>
      <c r="H49" s="43"/>
      <c r="I49" s="43"/>
      <c r="J49" s="49"/>
      <c r="K49" s="49"/>
      <c r="L49" s="49"/>
      <c r="M49" s="43"/>
      <c r="N49" s="49"/>
      <c r="O49" s="49"/>
      <c r="P49" s="43"/>
      <c r="Q49" s="49"/>
      <c r="R49" s="49"/>
      <c r="S49" s="49"/>
      <c r="T49" s="49"/>
      <c r="U49" s="45"/>
    </row>
    <row r="50" spans="1:21" ht="14.25" customHeight="1">
      <c r="A50" s="2" t="s">
        <v>59</v>
      </c>
      <c r="C50" s="47"/>
      <c r="E50" s="48"/>
      <c r="F50" s="47"/>
      <c r="G50" s="47"/>
      <c r="H50" s="50"/>
      <c r="I50" s="50"/>
      <c r="J50" s="50"/>
      <c r="K50" s="47"/>
    </row>
    <row r="51" spans="1:21" ht="14.25" customHeight="1">
      <c r="A51" s="2" t="s">
        <v>60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47"/>
      <c r="B52" s="47"/>
      <c r="D52" s="51"/>
      <c r="E52" s="52"/>
    </row>
    <row r="53" spans="1:21" ht="14.25" customHeight="1"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F56" s="52"/>
    </row>
    <row r="57" spans="1:21" ht="14.25" customHeight="1">
      <c r="C57" s="53"/>
      <c r="D57" s="53"/>
      <c r="E57" s="53"/>
      <c r="F57" s="54"/>
      <c r="G57" s="55"/>
      <c r="H57" s="55"/>
      <c r="I57" s="55"/>
      <c r="J57" s="55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5"/>
      <c r="D59" s="53"/>
      <c r="E59" s="53"/>
      <c r="F59" s="54"/>
      <c r="G59" s="55"/>
      <c r="H59" s="55"/>
      <c r="I59" s="55"/>
      <c r="J59" s="55"/>
    </row>
    <row r="60" spans="1:21" ht="14.25" customHeight="1">
      <c r="B60" s="2"/>
      <c r="C60" s="55"/>
      <c r="D60" s="53"/>
      <c r="E60" s="53"/>
      <c r="F60" s="54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1" ht="14.25" customHeight="1">
      <c r="B61" s="2"/>
      <c r="C61" s="55"/>
      <c r="D61" s="55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C62" s="56"/>
      <c r="D62" s="56"/>
      <c r="E62" s="53"/>
      <c r="F62" s="54"/>
      <c r="G62" s="56"/>
      <c r="H62" s="56"/>
      <c r="I62" s="56"/>
      <c r="J62" s="55"/>
      <c r="M62" s="2"/>
      <c r="N62" s="56"/>
      <c r="O62" s="56"/>
      <c r="P62" s="2"/>
      <c r="Q62" s="56"/>
    </row>
    <row r="63" spans="1:21" ht="14.25" customHeight="1">
      <c r="C63" s="53"/>
      <c r="D63" s="53"/>
      <c r="E63" s="53"/>
      <c r="F63" s="54"/>
      <c r="G63" s="55"/>
      <c r="H63" s="55"/>
      <c r="I63" s="55"/>
      <c r="J63" s="55"/>
    </row>
    <row r="64" spans="1:21" ht="14.25" customHeight="1">
      <c r="C64" s="53"/>
      <c r="D64" s="53"/>
      <c r="E64" s="53"/>
      <c r="F64" s="54"/>
      <c r="G64" s="53"/>
      <c r="H64" s="53"/>
      <c r="I64" s="53"/>
      <c r="J64" s="53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F66" s="52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</sheetData>
  <sheetProtection algorithmName="SHA-512" hashValue="h7L68IQYhRX2W0ED8tm3QzwxjqCaLHVYuinGaUEDQo3JHkic3IYIU3fJK1MyxmFD7igw0wLkDQoEtR6+KX8uDg==" saltValue="PiKZO7Ex2N34XRRd4xrvcw==" spinCount="100000" sheet="1" objects="1" scenarios="1"/>
  <sortState ref="B16:T44">
    <sortCondition ref="B16"/>
  </sortState>
  <mergeCells count="13">
    <mergeCell ref="J46:K46"/>
    <mergeCell ref="O46:P46"/>
    <mergeCell ref="T46:U46"/>
    <mergeCell ref="J47:K47"/>
    <mergeCell ref="O47:P47"/>
    <mergeCell ref="T47:U47"/>
    <mergeCell ref="Q13:U14"/>
    <mergeCell ref="M14:N14"/>
    <mergeCell ref="F10:L10"/>
    <mergeCell ref="G13:G15"/>
    <mergeCell ref="J13:K14"/>
    <mergeCell ref="L13:L14"/>
    <mergeCell ref="M13:O13"/>
  </mergeCells>
  <conditionalFormatting sqref="F42">
    <cfRule type="notContainsBlanks" dxfId="0" priority="1">
      <formula>LEN(TRIM(F42))&gt;0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JUNIO 2025</vt:lpstr>
      <vt:lpstr>'NOMINA MILITAR JUNIO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2025-05-30T13:40:34Z</cp:lastPrinted>
  <dcterms:created xsi:type="dcterms:W3CDTF">2024-12-02T15:28:35Z</dcterms:created>
  <dcterms:modified xsi:type="dcterms:W3CDTF">2025-06-24T12:03:46Z</dcterms:modified>
</cp:coreProperties>
</file>