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SEPTIEMBRE 2025\NOMINA MILITAR SEPTIEMBRE  2025\"/>
    </mc:Choice>
  </mc:AlternateContent>
  <bookViews>
    <workbookView xWindow="0" yWindow="0" windowWidth="28800" windowHeight="11910"/>
  </bookViews>
  <sheets>
    <sheet name="NOMINA MILITAR SEPTIEMBRE 2025" sheetId="1" r:id="rId1"/>
  </sheets>
  <definedNames>
    <definedName name="_xlnm._FilterDatabase" localSheetId="0" hidden="1">'NOMINA MILITAR SEPTIEMBRE 2025'!$A$15:$AA$42</definedName>
    <definedName name="_xlnm.Print_Area" localSheetId="0">'NOMINA MILITAR SEPTIEMBRE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S31" i="1" s="1"/>
  <c r="Q35" i="1" l="1"/>
  <c r="S35" i="1" s="1"/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2" i="1"/>
  <c r="S32" i="1" s="1"/>
  <c r="Q33" i="1"/>
  <c r="S33" i="1" s="1"/>
  <c r="Q34" i="1"/>
  <c r="S34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<sst xmlns="http://schemas.openxmlformats.org/spreadsheetml/2006/main" count="196" uniqueCount="73">
  <si>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</si>
  <si>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</si>
  <si>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</si>
  <si>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</si>
  <si>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</si>
  <si>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</si>
  <si>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</si>
  <si>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</si>
  <si>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</si>
  <si>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</si>
  <si>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</si>
  <si>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</si>
  <si>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</si>
  <si>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</si>
  <si>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</si>
  <si>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</si>
  <si>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</si>
  <si>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</si>
  <si>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</si>
  <si>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</si>
  <si>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</si>
  <si>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</si>
  <si>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</si>
  <si>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</si>
  <si>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</si>
  <si>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</si>
  <si>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</si>
  <si>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</si>
  <si>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</si>
  <si>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</si>
  <si>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</si>
  <si>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</si>
  <si>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</si>
  <si>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</si>
  <si>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</si>
  <si>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</si>
  <si>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</si>
  <si>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</si>
  <si>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</si>
  <si>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</si>
  <si>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</si>
  <si>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</si>
  <si>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</si>
  <si>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</si>
  <si>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</si>
  <si>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</si>
  <si>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</si>
  <si>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</si>
  <si>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</si>
  <si>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</si>
  <si>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</si>
  <si>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</si>
  <si>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</si>
  <si>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</si>
  <si>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</si>
  <si>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</si>
  <si>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</si>
  <si>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</si>
  <si>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</si>
  <si>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</si>
  <si>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</si>
  <si>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</si>
  <si>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</si>
  <si>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</si>
  <si>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</si>
  <si>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</si>
  <si>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</si>
  <si>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Luciano Eusebio Betances</t>
  </si>
  <si>
    <t>Carla Gabriela Febrillet Ortiz</t>
  </si>
  <si>
    <t>Ariel Mejia Sosa</t>
  </si>
  <si>
    <t>Jesus Manuel Mejia Gil</t>
  </si>
  <si>
    <t>TOTAL DE EMPLEADOS (27)</t>
  </si>
  <si>
    <t>NÓMINA MILITAR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</si>
</sst>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A31" zoomScaleNormal="100" workbookViewId="0">
      <selection activeCell="C36" sqref="C36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72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65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63</v>
      </c>
      <c r="C18" s="25" t="s">
        <v>50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66</v>
      </c>
      <c r="C20" s="28" t="s">
        <v>62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>
        <v>2500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2500</v>
      </c>
      <c r="R21" s="17">
        <v>0</v>
      </c>
      <c r="S21" s="18">
        <f t="shared" si="1"/>
        <v>12500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67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69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64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70</v>
      </c>
      <c r="C31" s="15" t="s">
        <v>36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ref="Q31" si="8">G31+H31+I31+J31+M31+O31</f>
        <v>0</v>
      </c>
      <c r="R31" s="17">
        <v>0</v>
      </c>
      <c r="S31" s="18">
        <f t="shared" ref="S31" si="9">F31-Q31</f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41</v>
      </c>
      <c r="C32" s="23" t="s">
        <v>27</v>
      </c>
      <c r="D32" s="13" t="s">
        <v>28</v>
      </c>
      <c r="E32" s="16" t="s">
        <v>29</v>
      </c>
      <c r="F32" s="17">
        <v>25000</v>
      </c>
      <c r="G32" s="17">
        <v>0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0</v>
      </c>
      <c r="R32" s="18">
        <v>0</v>
      </c>
      <c r="S32" s="18">
        <f t="shared" si="1"/>
        <v>25000</v>
      </c>
      <c r="T32" s="19" t="s">
        <v>42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43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44</v>
      </c>
      <c r="C34" s="15" t="s">
        <v>27</v>
      </c>
      <c r="D34" s="13" t="s">
        <v>28</v>
      </c>
      <c r="E34" s="16" t="s">
        <v>29</v>
      </c>
      <c r="F34" s="17">
        <v>15000</v>
      </c>
      <c r="G34" s="17">
        <v>0</v>
      </c>
      <c r="H34" s="17">
        <v>0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8">
        <f t="shared" si="0"/>
        <v>0</v>
      </c>
      <c r="R34" s="17">
        <v>0</v>
      </c>
      <c r="S34" s="18">
        <f t="shared" si="1"/>
        <v>15000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45</v>
      </c>
      <c r="C35" s="25" t="s">
        <v>46</v>
      </c>
      <c r="D35" s="13" t="s">
        <v>28</v>
      </c>
      <c r="E35" s="16" t="s">
        <v>29</v>
      </c>
      <c r="F35" s="17">
        <v>90000</v>
      </c>
      <c r="G35" s="17">
        <v>11082.87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ref="Q35" si="10">G35+H35+I35+J35+M35+O35</f>
        <v>11082.87</v>
      </c>
      <c r="R35" s="18">
        <v>0</v>
      </c>
      <c r="S35" s="18">
        <f t="shared" ref="S35" si="11">F35-Q35</f>
        <v>78917.13</v>
      </c>
      <c r="T35" s="19" t="s">
        <v>42</v>
      </c>
      <c r="U35" s="24" t="s">
        <v>31</v>
      </c>
      <c r="V35" s="21"/>
      <c r="W35" s="21"/>
      <c r="X35" s="21"/>
      <c r="Y35" s="21"/>
      <c r="Z35" s="21"/>
      <c r="AA35" s="21"/>
    </row>
    <row r="36" spans="1:27" s="22" customFormat="1" ht="16.5" customHeight="1">
      <c r="A36" s="13">
        <v>21</v>
      </c>
      <c r="B36" s="14" t="s">
        <v>47</v>
      </c>
      <c r="C36" s="23" t="s">
        <v>48</v>
      </c>
      <c r="D36" s="13" t="s">
        <v>28</v>
      </c>
      <c r="E36" s="16" t="s">
        <v>29</v>
      </c>
      <c r="F36" s="17">
        <v>20000</v>
      </c>
      <c r="G36" s="17">
        <v>0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0</v>
      </c>
      <c r="R36" s="18">
        <v>0</v>
      </c>
      <c r="S36" s="18">
        <f t="shared" si="1"/>
        <v>20000</v>
      </c>
      <c r="T36" s="19" t="s">
        <v>42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7.25" customHeight="1">
      <c r="A37" s="13">
        <v>22</v>
      </c>
      <c r="B37" s="26" t="s">
        <v>61</v>
      </c>
      <c r="C37" s="28" t="s">
        <v>62</v>
      </c>
      <c r="D37" s="13" t="s">
        <v>28</v>
      </c>
      <c r="E37" s="16" t="s">
        <v>29</v>
      </c>
      <c r="F37" s="17">
        <v>40000</v>
      </c>
      <c r="G37" s="17">
        <v>797.25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797.25</v>
      </c>
      <c r="R37" s="18">
        <v>0</v>
      </c>
      <c r="S37" s="18">
        <f t="shared" si="1"/>
        <v>39202.75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49</v>
      </c>
      <c r="C38" s="28" t="s">
        <v>50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51</v>
      </c>
      <c r="C39" s="29" t="s">
        <v>48</v>
      </c>
      <c r="D39" s="13" t="s">
        <v>52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53</v>
      </c>
      <c r="C40" s="29" t="s">
        <v>48</v>
      </c>
      <c r="D40" s="13" t="s">
        <v>52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54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55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740000</v>
      </c>
      <c r="G44" s="40">
        <f t="shared" ref="G44:S44" si="12">SUM(G16:G42)</f>
        <v>42390.36</v>
      </c>
      <c r="H44" s="60">
        <f t="shared" si="12"/>
        <v>0</v>
      </c>
      <c r="I44" s="60">
        <f t="shared" si="12"/>
        <v>2500</v>
      </c>
      <c r="J44" s="60">
        <f t="shared" si="12"/>
        <v>0</v>
      </c>
      <c r="K44" s="60">
        <f t="shared" si="12"/>
        <v>0</v>
      </c>
      <c r="L44" s="60">
        <f t="shared" si="12"/>
        <v>0</v>
      </c>
      <c r="M44" s="60">
        <f t="shared" si="12"/>
        <v>0</v>
      </c>
      <c r="N44" s="60">
        <f t="shared" si="12"/>
        <v>0</v>
      </c>
      <c r="O44" s="60">
        <f t="shared" si="12"/>
        <v>0</v>
      </c>
      <c r="P44" s="60">
        <f t="shared" si="12"/>
        <v>0</v>
      </c>
      <c r="Q44" s="60">
        <f t="shared" si="12"/>
        <v>44890.36</v>
      </c>
      <c r="R44" s="60">
        <f t="shared" si="12"/>
        <v>0</v>
      </c>
      <c r="S44" s="60">
        <f t="shared" si="12"/>
        <v>695109.64</v>
      </c>
      <c r="T44" s="21"/>
    </row>
    <row r="45" spans="1:27" ht="37.5" customHeight="1" thickTop="1">
      <c r="A45" s="31"/>
      <c r="B45" s="41" t="s">
        <v>71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77"/>
      <c r="K47" s="78"/>
      <c r="L47" s="44"/>
      <c r="M47" s="44"/>
      <c r="N47" s="44"/>
      <c r="O47" s="77"/>
      <c r="P47" s="78"/>
      <c r="Q47" s="45"/>
      <c r="R47" s="44"/>
      <c r="S47" s="44"/>
      <c r="T47" s="77"/>
      <c r="U47" s="78"/>
    </row>
    <row r="48" spans="1:27" ht="14.25" customHeight="1">
      <c r="A48" s="46" t="s">
        <v>56</v>
      </c>
      <c r="C48" s="47"/>
      <c r="E48" s="48"/>
      <c r="F48" s="47"/>
      <c r="G48" s="47"/>
      <c r="H48" s="43"/>
      <c r="I48" s="43"/>
      <c r="J48" s="79"/>
      <c r="K48" s="78"/>
      <c r="L48" s="44"/>
      <c r="M48" s="44"/>
      <c r="N48" s="44"/>
      <c r="O48" s="79"/>
      <c r="P48" s="78"/>
      <c r="Q48" s="45"/>
      <c r="R48" s="44"/>
      <c r="S48" s="44"/>
      <c r="T48" s="79"/>
      <c r="U48" s="78"/>
    </row>
    <row r="49" spans="1:21" ht="14.25" customHeight="1">
      <c r="A49" s="2" t="s">
        <v>57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58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59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60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2EI6wfiaLZtD2CGjdnmK06+d6qxAmneDo8PvDXJyDYfR7ILL51L+j8bF6+/JqfCZ8sFn69a4tteyNnKCZY0h/w==" saltValue="1P0bJMA1+X2CUdWxktonhA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SEPTIEMBRE 2025</vt:lpstr>
      <vt:lpstr>'NOMINA MILITAR SEPTIEMBRE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2025-05-30T13:40:34Z</cp:lastPrinted>
  <dcterms:created xsi:type="dcterms:W3CDTF">2024-12-02T15:28:35Z</dcterms:created>
  <dcterms:modified xsi:type="dcterms:W3CDTF">2025-10-06T14:53:20Z</dcterms:modified>
</cp:coreProperties>
</file>