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931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38" i="1" l="1"/>
  <c r="E38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3" i="1"/>
  <c r="H11" i="1"/>
  <c r="H10" i="1"/>
</calcChain>
</file>

<file path=xl/sharedStrings.xml><?xml version="1.0" encoding="utf-8"?>
<sst xmlns="http://schemas.openxmlformats.org/spreadsheetml/2006/main" count="125" uniqueCount="91">
  <si>
    <t>RELACION DE PAGOS A PROVEEDORES AL MES DE ENERO/2025</t>
  </si>
  <si>
    <t xml:space="preserve">PROVEEDOR </t>
  </si>
  <si>
    <t>CONCEPTO</t>
  </si>
  <si>
    <t>FACTURA NO.</t>
  </si>
  <si>
    <t>FECHA FACTURA</t>
  </si>
  <si>
    <t xml:space="preserve">MONTO FACTURA </t>
  </si>
  <si>
    <t>FECHA FIN DE FACTURA</t>
  </si>
  <si>
    <t xml:space="preserve">MONTO PAGADO A LA FECHA </t>
  </si>
  <si>
    <t>MONTO PENDIENTO</t>
  </si>
  <si>
    <t>ESTADO</t>
  </si>
  <si>
    <t>EMPRESA DISTRIBUIDORA DE ELECTRICIDAD DEL ESTE S. A.</t>
  </si>
  <si>
    <t>PAGO DE CONSUMO ELECTRICO SEDE CENTRAL</t>
  </si>
  <si>
    <t>E450000005161</t>
  </si>
  <si>
    <t>COMPLETO</t>
  </si>
  <si>
    <t>PAGO DE CONSUMO ELECTRICO LA ROMANA</t>
  </si>
  <si>
    <t>E450000002099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</si>
  <si>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SEGURO NACIONAL DE SALUD</t>
  </si>
  <si>
    <t>PAGO SEGURO MEDICO COMPLEMENTARIO</t>
  </si>
  <si>
    <t>E450000000806</t>
  </si>
  <si>
    <t>COMPAÑÍA DOMINICANA DE TELEFONO C POR A</t>
  </si>
  <si>
    <t>PAGO FACTURA TELEFONICA</t>
  </si>
  <si>
    <t>E450000063233 E450000063333</t>
  </si>
  <si>
    <t>ALL OFFICE SOLUTIONS TS, SRL</t>
  </si>
  <si>
    <t>PAGO ALQUILER DE IMPRESORA</t>
  </si>
  <si>
    <t>B1500002677</t>
  </si>
  <si>
    <t>JG DIESEL, SRL</t>
  </si>
  <si>
    <t>PAGO FACTURA POR COMPRA DE GASOIL</t>
  </si>
  <si>
    <t>B1500000261</t>
  </si>
  <si>
    <t>HVOLQUEZ CONSULTING SERVICES, SRL</t>
  </si>
  <si>
    <t>PAGO SERVICIO DE CAPACITACION</t>
  </si>
  <si>
    <t>B1500000069</t>
  </si>
  <si>
    <t>GULFSTREAM PETROLEUM DOMINICANA S DE RL</t>
  </si>
  <si>
    <t>PAGO CONSUMO TARJETAS DE COMBUSTIBLES</t>
  </si>
  <si>
    <t>E450000000383</t>
  </si>
  <si>
    <t>DISTRIBUIDORES INTERNCIONALES DE PETROLEO, SA</t>
  </si>
  <si>
    <t>PAGO COMPRA DE TICKETS DE COMBUSTIBLE</t>
  </si>
  <si>
    <t>E450000001745</t>
  </si>
  <si>
    <t>SEGUROS RESERVAS, SA</t>
  </si>
  <si>
    <t>RENOVACION DE POLIZA DE SEGURO PARA VEHICULOS</t>
  </si>
  <si>
    <t>E450000003935</t>
  </si>
  <si>
    <t>GAPECA SUMMER COMER, S. R. L.</t>
  </si>
  <si>
    <t>PAGO DE FACTURA POR ALQUILER DE CAMION GRUA</t>
  </si>
  <si>
    <t>B1500000006</t>
  </si>
  <si>
    <t>IMPORTADORA CASTILLO SUZAÑA, S. R. L.</t>
  </si>
  <si>
    <t>PAGO FACTURA POR ALQUILER DE DOS AUTOBUS MARCA MITSUBISHI FUSO</t>
  </si>
  <si>
    <t>B1500000146</t>
  </si>
  <si>
    <t>DIRECCION GENERAL DE IMPUESTOS INTERNOS</t>
  </si>
  <si>
    <t>PAGO IMPUESTOS MARBETE 2025</t>
  </si>
  <si>
    <t>NO APLICA</t>
  </si>
  <si>
    <t>SEGURO NACIONAL DE SALUD</t>
  </si>
  <si>
    <t>E450000001057</t>
  </si>
  <si>
    <t>CUMON SUPPLY, SRL</t>
  </si>
  <si>
    <t>PAGO FACTURAS POR COMPRA DE MALLAS</t>
  </si>
  <si>
    <t>B1500000985</t>
  </si>
  <si>
    <t>BRAIN GENERAL SERVICES, SRL</t>
  </si>
  <si>
    <t>PAGO ALQUILER DE CAMION CISTERNA</t>
  </si>
  <si>
    <t>B1500000260</t>
  </si>
  <si>
    <t>INVERSIONES ENRIQUE REYES ROJAS, SRL</t>
  </si>
  <si>
    <t>PAGO ALQUILER LOCAL DIGECAC LA ROMANA</t>
  </si>
  <si>
    <t>B1500000050</t>
  </si>
  <si>
    <t>B1500000263</t>
  </si>
  <si>
    <t>PAGO POR CONSUMO DE TARJETAS DE COMBUSTIBLE</t>
  </si>
  <si>
    <t>E450000000454</t>
  </si>
  <si>
    <t>SUPLIDORA MERCYT, SRL</t>
  </si>
  <si>
    <t>PAGO POR COMPRA DE AGUA Y HIELO</t>
  </si>
  <si>
    <t>B1500000079</t>
  </si>
  <si>
    <t>GRUPO BRIZATLANTICA DEL CARIBE, SRL</t>
  </si>
  <si>
    <t>PAGO POR COMPRA DE ALIMENTOS Y BEBIDAS</t>
  </si>
  <si>
    <t>B1500000567 B1500000569</t>
  </si>
  <si>
    <t>NICOLAS ALEXANDER MARTE CONTRERAS</t>
  </si>
  <si>
    <t>PAGO POR SERVICIO PUBLICITARIO</t>
  </si>
  <si>
    <t>B1500000011</t>
  </si>
  <si>
    <t>PAGO DE FACTURA TELEFONICA</t>
  </si>
  <si>
    <t>E450000065778 E450000065881</t>
  </si>
  <si>
    <t>GORIS &amp; ASOCIADOS, SRL</t>
  </si>
  <si>
    <t>PAGO ALQUILER CAMION COMPACTADOR</t>
  </si>
  <si>
    <t>B1500000158</t>
  </si>
  <si>
    <t>CORPORACION DEL ACUEDUCTO Y ALCANTARILLADO DE SANTO DOMINGO</t>
  </si>
  <si>
    <t>PAGO FACTURA POR CONSUMO DE AGUA</t>
  </si>
  <si>
    <t>B1500155778 B1500155856</t>
  </si>
  <si>
    <t>PAGO CONSUMO DE ENERGIA SEDE CENTRAL</t>
  </si>
  <si>
    <t>E450000010419</t>
  </si>
  <si>
    <t>PREVENCONI GRUP, SRL</t>
  </si>
  <si>
    <t>PAGO FACTURA POR SERVICIO DE FUMIGACION</t>
  </si>
  <si>
    <t>B1500000042</t>
  </si>
  <si>
    <t>NEUMATICOS Y SERVICIOS ORIENTAL, SRL</t>
  </si>
  <si>
    <t>B1500000835</t>
  </si>
  <si>
    <t>TOTAL</t>
  </si>
  <si>
    <t>ENC. DE CONTABILIDAD</t>
  </si>
  <si>
    <t>Licda. YOMERY DOMINGUEZ LAHOZ</t>
  </si>
  <si>
    <t>PAGO MANTENIMIENTO VEHICULAR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</si>
</sst>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applyFont="1"/>
    <xf numFmtId="14" fontId="0" fillId="0" borderId="0" xfId="0" applyNumberFormat="1" applyFont="1"/>
    <xf numFmtId="164" fontId="0" fillId="0" borderId="0" xfId="0" applyNumberFormat="1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14" fontId="1" fillId="0" borderId="2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  <xf numFmtId="4" fontId="1" fillId="0" borderId="1" xfId="0" applyNumberFormat="1" applyFont="1" applyBorder="1"/>
    <xf numFmtId="164" fontId="1" fillId="0" borderId="1" xfId="0" applyNumberFormat="1" applyFont="1" applyBorder="1" applyAlignment="1"/>
    <xf numFmtId="14" fontId="0" fillId="0" borderId="1" xfId="0" applyNumberFormat="1" applyFont="1" applyBorder="1"/>
    <xf numFmtId="0" fontId="0" fillId="0" borderId="1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</xdr:row>
      <xdr:rowOff>0</xdr:rowOff>
    </xdr:from>
    <xdr:to>
      <xdr:col>6</xdr:col>
      <xdr:colOff>76200</xdr:colOff>
      <xdr:row>5</xdr:row>
      <xdr:rowOff>152400</xdr:rowOff>
    </xdr:to>
    <xdr:pic>
      <xdr:nvPicPr>
        <xdr:cNvPr id="2" name="Picture 5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58100" y="571500"/>
          <a:ext cx="1000125" cy="533400"/>
        </a:xfrm>
        <a:prstGeom prst="rect">
          <a:avLst/>
        </a:prstGeom>
      </xdr:spPr>
    </xdr:pic>
    <xdr:clientData/>
  </xdr:twoCellAnchor>
  <xdr:oneCellAnchor>
    <xdr:from>
      <xdr:col>1</xdr:col>
      <xdr:colOff>209550</xdr:colOff>
      <xdr:row>2</xdr:row>
      <xdr:rowOff>95250</xdr:rowOff>
    </xdr:from>
    <xdr:ext cx="762000" cy="762000"/>
    <xdr:pic>
      <xdr:nvPicPr>
        <xdr:cNvPr id="3" name="Imagen 2" descr="http://www.digecac.gob.do/transparencia/images/DIGECAC-FAVICOM_1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50" y="47625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tabSelected="1" topLeftCell="B1" workbookViewId="0">
      <selection activeCell="B37" sqref="B37"/>
    </sheetView>
  </sheetViews>
  <sheetFormatPr baseColWidth="10" defaultColWidth="9.140625" defaultRowHeight="15" x14ac:dyDescent="0.25"/>
  <cols>
    <col min="1" max="1" width="37.140625" customWidth="1"/>
    <col min="2" max="2" width="34.28515625" customWidth="1"/>
    <col min="3" max="3" width="14" customWidth="1"/>
    <col min="4" max="4" width="14.28515625" customWidth="1"/>
    <col min="5" max="5" width="15.140625" customWidth="1"/>
    <col min="6" max="6" width="13.85546875" customWidth="1"/>
    <col min="7" max="7" width="14" customWidth="1"/>
    <col min="8" max="8" width="10.85546875" customWidth="1"/>
    <col min="9" max="9" width="11.140625" customWidth="1"/>
  </cols>
  <sheetData>
    <row r="3" spans="1:9" x14ac:dyDescent="0.25">
      <c r="D3" s="1"/>
      <c r="F3" s="1"/>
      <c r="G3" s="2"/>
    </row>
    <row r="4" spans="1:9" x14ac:dyDescent="0.25">
      <c r="D4" s="1"/>
      <c r="F4" s="1"/>
      <c r="G4" s="2"/>
    </row>
    <row r="5" spans="1:9" x14ac:dyDescent="0.25">
      <c r="A5" s="28" t="s">
        <v>0</v>
      </c>
      <c r="B5" s="28"/>
      <c r="C5" s="28"/>
      <c r="D5" s="28"/>
      <c r="E5" s="28"/>
      <c r="F5" s="28"/>
      <c r="G5" s="28"/>
      <c r="H5" s="28"/>
      <c r="I5" s="28"/>
    </row>
    <row r="6" spans="1:9" x14ac:dyDescent="0.25">
      <c r="A6" s="28"/>
      <c r="B6" s="28"/>
      <c r="C6" s="28"/>
      <c r="D6" s="28"/>
      <c r="E6" s="3"/>
      <c r="F6" s="4"/>
      <c r="G6" s="5"/>
      <c r="H6" s="3"/>
      <c r="I6" s="3"/>
    </row>
    <row r="7" spans="1:9" x14ac:dyDescent="0.25">
      <c r="A7" s="3"/>
      <c r="B7" s="3"/>
      <c r="C7" s="3"/>
      <c r="D7" s="4"/>
      <c r="E7" s="5"/>
      <c r="F7" s="4"/>
      <c r="G7" s="5"/>
      <c r="H7" s="3"/>
      <c r="I7" s="3"/>
    </row>
    <row r="8" spans="1:9" x14ac:dyDescent="0.25">
      <c r="A8" s="3"/>
      <c r="B8" s="3"/>
      <c r="C8" s="4"/>
      <c r="D8" s="4"/>
      <c r="E8" s="5"/>
      <c r="F8" s="4"/>
      <c r="G8" s="5"/>
      <c r="H8" s="3"/>
      <c r="I8" s="3"/>
    </row>
    <row r="9" spans="1:9" ht="48" customHeight="1" x14ac:dyDescent="0.25">
      <c r="A9" s="6" t="s">
        <v>1</v>
      </c>
      <c r="B9" s="7" t="s">
        <v>2</v>
      </c>
      <c r="C9" s="7" t="s">
        <v>3</v>
      </c>
      <c r="D9" s="8" t="s">
        <v>4</v>
      </c>
      <c r="E9" s="9" t="s">
        <v>5</v>
      </c>
      <c r="F9" s="10" t="s">
        <v>6</v>
      </c>
      <c r="G9" s="9" t="s">
        <v>7</v>
      </c>
      <c r="H9" s="11" t="s">
        <v>8</v>
      </c>
      <c r="I9" s="11" t="s">
        <v>9</v>
      </c>
    </row>
    <row r="10" spans="1:9" ht="38.25" customHeight="1" x14ac:dyDescent="0.25">
      <c r="A10" s="12" t="s">
        <v>10</v>
      </c>
      <c r="B10" s="13" t="s">
        <v>11</v>
      </c>
      <c r="C10" s="14" t="s">
        <v>12</v>
      </c>
      <c r="D10" s="15">
        <v>45673</v>
      </c>
      <c r="E10" s="16">
        <v>242444.25</v>
      </c>
      <c r="F10" s="17">
        <v>45688</v>
      </c>
      <c r="G10" s="18">
        <v>242444.25</v>
      </c>
      <c r="H10" s="18">
        <f>+E10-G10</f>
        <v>0</v>
      </c>
      <c r="I10" s="19" t="s">
        <v>13</v>
      </c>
    </row>
    <row r="11" spans="1:9" ht="30.75" customHeight="1" x14ac:dyDescent="0.25">
      <c r="A11" s="12" t="s">
        <v>10</v>
      </c>
      <c r="B11" s="20" t="s">
        <v>14</v>
      </c>
      <c r="C11" s="21" t="s">
        <v>15</v>
      </c>
      <c r="D11" s="17">
        <v>45673</v>
      </c>
      <c r="E11" s="18">
        <v>154.6</v>
      </c>
      <c r="F11" s="22">
        <v>45688</v>
      </c>
      <c r="G11" s="18">
        <v>154.6</v>
      </c>
      <c r="H11" s="18">
        <f t="shared" ref="H11" si="0">+E11-G11</f>
        <v>0</v>
      </c>
      <c r="I11" s="19" t="s">
        <v>13</v>
      </c>
    </row>
    <row r="12" spans="1:9" ht="31.5" customHeight="1" x14ac:dyDescent="0.25">
      <c r="A12" s="12" t="s">
        <v>16</v>
      </c>
      <c r="B12" s="20" t="s">
        <v>17</v>
      </c>
      <c r="C12" s="21" t="s">
        <v>18</v>
      </c>
      <c r="D12" s="17">
        <v>45672</v>
      </c>
      <c r="E12" s="18">
        <v>84214</v>
      </c>
      <c r="F12" s="22">
        <v>45688</v>
      </c>
      <c r="G12" s="18">
        <v>84214</v>
      </c>
      <c r="H12" s="18">
        <v>0</v>
      </c>
      <c r="I12" s="19" t="s">
        <v>13</v>
      </c>
    </row>
    <row r="13" spans="1:9" ht="33" customHeight="1" x14ac:dyDescent="0.25">
      <c r="A13" s="12" t="s">
        <v>19</v>
      </c>
      <c r="B13" s="21" t="s">
        <v>20</v>
      </c>
      <c r="C13" s="21" t="s">
        <v>21</v>
      </c>
      <c r="D13" s="17">
        <v>45673</v>
      </c>
      <c r="E13" s="18">
        <v>402408.17</v>
      </c>
      <c r="F13" s="22">
        <v>45688</v>
      </c>
      <c r="G13" s="18">
        <v>402408.17</v>
      </c>
      <c r="H13" s="18">
        <f t="shared" ref="H13" si="1">+E13-G13</f>
        <v>0</v>
      </c>
      <c r="I13" s="19" t="s">
        <v>13</v>
      </c>
    </row>
    <row r="14" spans="1:9" ht="21" customHeight="1" x14ac:dyDescent="0.25">
      <c r="A14" s="12" t="s">
        <v>22</v>
      </c>
      <c r="B14" s="21" t="s">
        <v>23</v>
      </c>
      <c r="C14" s="21" t="s">
        <v>24</v>
      </c>
      <c r="D14" s="17">
        <v>45674</v>
      </c>
      <c r="E14" s="18">
        <v>16520</v>
      </c>
      <c r="F14" s="22">
        <v>45689</v>
      </c>
      <c r="G14" s="18">
        <v>16520</v>
      </c>
      <c r="H14" s="18">
        <v>0</v>
      </c>
      <c r="I14" s="19" t="s">
        <v>13</v>
      </c>
    </row>
    <row r="15" spans="1:9" ht="24.75" customHeight="1" x14ac:dyDescent="0.25">
      <c r="A15" s="12" t="s">
        <v>25</v>
      </c>
      <c r="B15" s="21" t="s">
        <v>26</v>
      </c>
      <c r="C15" s="21" t="s">
        <v>27</v>
      </c>
      <c r="D15" s="17">
        <v>45674</v>
      </c>
      <c r="E15" s="18">
        <v>254280</v>
      </c>
      <c r="F15" s="22">
        <v>45689</v>
      </c>
      <c r="G15" s="18">
        <v>254280</v>
      </c>
      <c r="H15" s="18">
        <f t="shared" ref="H15:H20" si="2">+E15-G15</f>
        <v>0</v>
      </c>
      <c r="I15" s="19" t="s">
        <v>13</v>
      </c>
    </row>
    <row r="16" spans="1:9" ht="27.75" customHeight="1" x14ac:dyDescent="0.25">
      <c r="A16" s="12" t="s">
        <v>28</v>
      </c>
      <c r="B16" s="21" t="s">
        <v>29</v>
      </c>
      <c r="C16" s="21" t="s">
        <v>30</v>
      </c>
      <c r="D16" s="17">
        <v>45674</v>
      </c>
      <c r="E16" s="18">
        <v>150000</v>
      </c>
      <c r="F16" s="22">
        <v>45689</v>
      </c>
      <c r="G16" s="18">
        <v>150000</v>
      </c>
      <c r="H16" s="18">
        <f t="shared" si="2"/>
        <v>0</v>
      </c>
      <c r="I16" s="19" t="s">
        <v>13</v>
      </c>
    </row>
    <row r="17" spans="1:9" ht="33" customHeight="1" x14ac:dyDescent="0.25">
      <c r="A17" s="12" t="s">
        <v>31</v>
      </c>
      <c r="B17" s="21" t="s">
        <v>32</v>
      </c>
      <c r="C17" s="21" t="s">
        <v>33</v>
      </c>
      <c r="D17" s="17">
        <v>45674</v>
      </c>
      <c r="E17" s="18">
        <v>78015.72</v>
      </c>
      <c r="F17" s="22">
        <v>45689</v>
      </c>
      <c r="G17" s="18">
        <v>78015.72</v>
      </c>
      <c r="H17" s="18">
        <f t="shared" si="2"/>
        <v>0</v>
      </c>
      <c r="I17" s="19" t="s">
        <v>13</v>
      </c>
    </row>
    <row r="18" spans="1:9" ht="45" customHeight="1" x14ac:dyDescent="0.25">
      <c r="A18" s="12" t="s">
        <v>34</v>
      </c>
      <c r="B18" s="21" t="s">
        <v>35</v>
      </c>
      <c r="C18" s="21" t="s">
        <v>36</v>
      </c>
      <c r="D18" s="17">
        <v>45674</v>
      </c>
      <c r="E18" s="16">
        <v>944000</v>
      </c>
      <c r="F18" s="22">
        <v>45689</v>
      </c>
      <c r="G18" s="18">
        <v>944000</v>
      </c>
      <c r="H18" s="18">
        <f t="shared" si="2"/>
        <v>0</v>
      </c>
      <c r="I18" s="19" t="s">
        <v>13</v>
      </c>
    </row>
    <row r="19" spans="1:9" ht="30.75" customHeight="1" x14ac:dyDescent="0.25">
      <c r="A19" s="12" t="s">
        <v>37</v>
      </c>
      <c r="B19" s="21" t="s">
        <v>38</v>
      </c>
      <c r="C19" s="21" t="s">
        <v>39</v>
      </c>
      <c r="D19" s="17">
        <v>45674</v>
      </c>
      <c r="E19" s="18">
        <v>2360635.11</v>
      </c>
      <c r="F19" s="22">
        <v>45689</v>
      </c>
      <c r="G19" s="18">
        <v>2360635.11</v>
      </c>
      <c r="H19" s="18">
        <f t="shared" si="2"/>
        <v>0</v>
      </c>
      <c r="I19" s="19" t="s">
        <v>13</v>
      </c>
    </row>
    <row r="20" spans="1:9" ht="30.75" customHeight="1" x14ac:dyDescent="0.25">
      <c r="A20" s="12" t="s">
        <v>40</v>
      </c>
      <c r="B20" s="21" t="s">
        <v>41</v>
      </c>
      <c r="C20" s="21" t="s">
        <v>42</v>
      </c>
      <c r="D20" s="17">
        <v>45674</v>
      </c>
      <c r="E20" s="18">
        <v>268088.92</v>
      </c>
      <c r="F20" s="22">
        <v>45689</v>
      </c>
      <c r="G20" s="18">
        <v>268088.92</v>
      </c>
      <c r="H20" s="18">
        <f t="shared" si="2"/>
        <v>0</v>
      </c>
      <c r="I20" s="19" t="s">
        <v>13</v>
      </c>
    </row>
    <row r="21" spans="1:9" ht="30.75" customHeight="1" x14ac:dyDescent="0.25">
      <c r="A21" s="12" t="s">
        <v>43</v>
      </c>
      <c r="B21" s="21" t="s">
        <v>44</v>
      </c>
      <c r="C21" s="23" t="s">
        <v>45</v>
      </c>
      <c r="D21" s="17">
        <v>45674</v>
      </c>
      <c r="E21" s="18">
        <v>393000</v>
      </c>
      <c r="F21" s="22">
        <v>45689</v>
      </c>
      <c r="G21" s="18">
        <v>393000</v>
      </c>
      <c r="H21" s="18">
        <v>0</v>
      </c>
      <c r="I21" s="19" t="s">
        <v>13</v>
      </c>
    </row>
    <row r="22" spans="1:9" ht="39" customHeight="1" x14ac:dyDescent="0.25">
      <c r="A22" s="12" t="s">
        <v>46</v>
      </c>
      <c r="B22" s="21" t="s">
        <v>47</v>
      </c>
      <c r="C22" s="21" t="s">
        <v>48</v>
      </c>
      <c r="D22" s="17">
        <v>45679</v>
      </c>
      <c r="E22" s="18">
        <v>54000</v>
      </c>
      <c r="F22" s="22">
        <v>45694</v>
      </c>
      <c r="G22" s="18">
        <v>54000</v>
      </c>
      <c r="H22" s="18">
        <f t="shared" ref="H22:H35" si="3">+E22-G22</f>
        <v>0</v>
      </c>
      <c r="I22" s="19" t="s">
        <v>13</v>
      </c>
    </row>
    <row r="23" spans="1:9" ht="32.25" customHeight="1" x14ac:dyDescent="0.25">
      <c r="A23" s="12" t="s">
        <v>49</v>
      </c>
      <c r="B23" s="21" t="s">
        <v>17</v>
      </c>
      <c r="C23" s="23" t="s">
        <v>50</v>
      </c>
      <c r="D23" s="17">
        <v>45315</v>
      </c>
      <c r="E23" s="18">
        <v>81316</v>
      </c>
      <c r="F23" s="22">
        <v>45696</v>
      </c>
      <c r="G23" s="18">
        <v>81316</v>
      </c>
      <c r="H23" s="18">
        <f t="shared" si="3"/>
        <v>0</v>
      </c>
      <c r="I23" s="19" t="s">
        <v>13</v>
      </c>
    </row>
    <row r="24" spans="1:9" ht="27" customHeight="1" x14ac:dyDescent="0.25">
      <c r="A24" s="12" t="s">
        <v>51</v>
      </c>
      <c r="B24" s="21" t="s">
        <v>52</v>
      </c>
      <c r="C24" s="21" t="s">
        <v>53</v>
      </c>
      <c r="D24" s="17">
        <v>45684</v>
      </c>
      <c r="E24" s="18">
        <v>151545.63</v>
      </c>
      <c r="F24" s="22">
        <v>45699</v>
      </c>
      <c r="G24" s="18">
        <v>151545.63</v>
      </c>
      <c r="H24" s="18">
        <f t="shared" si="3"/>
        <v>0</v>
      </c>
      <c r="I24" s="19" t="s">
        <v>13</v>
      </c>
    </row>
    <row r="25" spans="1:9" ht="29.25" customHeight="1" x14ac:dyDescent="0.25">
      <c r="A25" s="12" t="s">
        <v>54</v>
      </c>
      <c r="B25" s="21" t="s">
        <v>55</v>
      </c>
      <c r="C25" s="21" t="s">
        <v>56</v>
      </c>
      <c r="D25" s="17">
        <v>45684</v>
      </c>
      <c r="E25" s="18">
        <v>224999.99</v>
      </c>
      <c r="F25" s="22">
        <v>45699</v>
      </c>
      <c r="G25" s="18">
        <v>224999.99</v>
      </c>
      <c r="H25" s="18">
        <f t="shared" si="3"/>
        <v>0</v>
      </c>
      <c r="I25" s="19" t="s">
        <v>13</v>
      </c>
    </row>
    <row r="26" spans="1:9" ht="31.5" customHeight="1" x14ac:dyDescent="0.25">
      <c r="A26" s="12" t="s">
        <v>57</v>
      </c>
      <c r="B26" s="21" t="s">
        <v>58</v>
      </c>
      <c r="C26" s="21" t="s">
        <v>59</v>
      </c>
      <c r="D26" s="17">
        <v>45684</v>
      </c>
      <c r="E26" s="18">
        <v>39996.1</v>
      </c>
      <c r="F26" s="22">
        <v>45699</v>
      </c>
      <c r="G26" s="18">
        <v>39996.1</v>
      </c>
      <c r="H26" s="18">
        <f t="shared" si="3"/>
        <v>0</v>
      </c>
      <c r="I26" s="19" t="s">
        <v>13</v>
      </c>
    </row>
    <row r="27" spans="1:9" ht="30" customHeight="1" x14ac:dyDescent="0.25">
      <c r="A27" s="12" t="s">
        <v>25</v>
      </c>
      <c r="B27" s="21" t="s">
        <v>26</v>
      </c>
      <c r="C27" s="21" t="s">
        <v>60</v>
      </c>
      <c r="D27" s="17">
        <v>45684</v>
      </c>
      <c r="E27" s="18">
        <v>254280</v>
      </c>
      <c r="F27" s="22">
        <v>45699</v>
      </c>
      <c r="G27" s="18">
        <v>254280</v>
      </c>
      <c r="H27" s="18">
        <f t="shared" si="3"/>
        <v>0</v>
      </c>
      <c r="I27" s="19" t="s">
        <v>13</v>
      </c>
    </row>
    <row r="28" spans="1:9" ht="35.25" customHeight="1" x14ac:dyDescent="0.25">
      <c r="A28" s="12" t="s">
        <v>31</v>
      </c>
      <c r="B28" s="21" t="s">
        <v>61</v>
      </c>
      <c r="C28" s="21" t="s">
        <v>62</v>
      </c>
      <c r="D28" s="17">
        <v>45684</v>
      </c>
      <c r="E28" s="18">
        <v>80635</v>
      </c>
      <c r="F28" s="22">
        <v>45699</v>
      </c>
      <c r="G28" s="18">
        <v>80635</v>
      </c>
      <c r="H28" s="18">
        <f t="shared" si="3"/>
        <v>0</v>
      </c>
      <c r="I28" s="19" t="s">
        <v>13</v>
      </c>
    </row>
    <row r="29" spans="1:9" ht="18.75" customHeight="1" x14ac:dyDescent="0.25">
      <c r="A29" s="12" t="s">
        <v>63</v>
      </c>
      <c r="B29" s="21" t="s">
        <v>64</v>
      </c>
      <c r="C29" s="21" t="s">
        <v>65</v>
      </c>
      <c r="D29" s="17">
        <v>45685</v>
      </c>
      <c r="E29" s="18">
        <v>46860</v>
      </c>
      <c r="F29" s="22">
        <v>45700</v>
      </c>
      <c r="G29" s="18">
        <v>46860</v>
      </c>
      <c r="H29" s="18">
        <f t="shared" si="3"/>
        <v>0</v>
      </c>
      <c r="I29" s="19" t="s">
        <v>13</v>
      </c>
    </row>
    <row r="30" spans="1:9" ht="38.25" customHeight="1" x14ac:dyDescent="0.25">
      <c r="A30" s="12" t="s">
        <v>66</v>
      </c>
      <c r="B30" s="21" t="s">
        <v>67</v>
      </c>
      <c r="C30" s="21" t="s">
        <v>68</v>
      </c>
      <c r="D30" s="17">
        <v>45685</v>
      </c>
      <c r="E30" s="18">
        <v>85437.19</v>
      </c>
      <c r="F30" s="22">
        <v>45700</v>
      </c>
      <c r="G30" s="18">
        <v>85437.19</v>
      </c>
      <c r="H30" s="18">
        <f t="shared" si="3"/>
        <v>0</v>
      </c>
      <c r="I30" s="19" t="s">
        <v>13</v>
      </c>
    </row>
    <row r="31" spans="1:9" ht="24.75" customHeight="1" x14ac:dyDescent="0.25">
      <c r="A31" s="12" t="s">
        <v>69</v>
      </c>
      <c r="B31" s="21" t="s">
        <v>70</v>
      </c>
      <c r="C31" s="21" t="s">
        <v>71</v>
      </c>
      <c r="D31" s="17">
        <v>45685</v>
      </c>
      <c r="E31" s="18">
        <v>177000</v>
      </c>
      <c r="F31" s="22">
        <v>45700</v>
      </c>
      <c r="G31" s="18">
        <v>177000</v>
      </c>
      <c r="H31" s="18">
        <f t="shared" si="3"/>
        <v>0</v>
      </c>
      <c r="I31" s="19" t="s">
        <v>13</v>
      </c>
    </row>
    <row r="32" spans="1:9" ht="37.5" customHeight="1" x14ac:dyDescent="0.25">
      <c r="A32" s="12" t="s">
        <v>19</v>
      </c>
      <c r="B32" s="21" t="s">
        <v>72</v>
      </c>
      <c r="C32" s="21" t="s">
        <v>73</v>
      </c>
      <c r="D32" s="17">
        <v>45685</v>
      </c>
      <c r="E32" s="18">
        <v>345912.07</v>
      </c>
      <c r="F32" s="22">
        <v>45700</v>
      </c>
      <c r="G32" s="18">
        <v>345912.07</v>
      </c>
      <c r="H32" s="18">
        <f t="shared" si="3"/>
        <v>0</v>
      </c>
      <c r="I32" s="19" t="s">
        <v>13</v>
      </c>
    </row>
    <row r="33" spans="1:9" ht="29.25" customHeight="1" x14ac:dyDescent="0.25">
      <c r="A33" s="12" t="s">
        <v>74</v>
      </c>
      <c r="B33" s="21" t="s">
        <v>75</v>
      </c>
      <c r="C33" s="21" t="s">
        <v>76</v>
      </c>
      <c r="D33" s="17">
        <v>45686</v>
      </c>
      <c r="E33" s="18">
        <v>178038.39999999999</v>
      </c>
      <c r="F33" s="22">
        <v>45701</v>
      </c>
      <c r="G33" s="18">
        <v>178038.39999999999</v>
      </c>
      <c r="H33" s="18">
        <f t="shared" si="3"/>
        <v>0</v>
      </c>
      <c r="I33" s="19" t="s">
        <v>13</v>
      </c>
    </row>
    <row r="34" spans="1:9" ht="44.25" customHeight="1" x14ac:dyDescent="0.25">
      <c r="A34" s="12" t="s">
        <v>77</v>
      </c>
      <c r="B34" s="21" t="s">
        <v>78</v>
      </c>
      <c r="C34" s="21" t="s">
        <v>79</v>
      </c>
      <c r="D34" s="17">
        <v>45687</v>
      </c>
      <c r="E34" s="18">
        <v>19834</v>
      </c>
      <c r="F34" s="22">
        <v>45702</v>
      </c>
      <c r="G34" s="18">
        <v>19834</v>
      </c>
      <c r="H34" s="18">
        <f t="shared" si="3"/>
        <v>0</v>
      </c>
      <c r="I34" s="19" t="s">
        <v>13</v>
      </c>
    </row>
    <row r="35" spans="1:9" ht="42" customHeight="1" x14ac:dyDescent="0.25">
      <c r="A35" s="12" t="s">
        <v>10</v>
      </c>
      <c r="B35" s="21" t="s">
        <v>80</v>
      </c>
      <c r="C35" s="21" t="s">
        <v>81</v>
      </c>
      <c r="D35" s="17">
        <v>45687</v>
      </c>
      <c r="E35" s="18">
        <v>164027.87</v>
      </c>
      <c r="F35" s="22">
        <v>45702</v>
      </c>
      <c r="G35" s="18">
        <v>164027.87</v>
      </c>
      <c r="H35" s="18">
        <f t="shared" si="3"/>
        <v>0</v>
      </c>
      <c r="I35" s="19" t="s">
        <v>13</v>
      </c>
    </row>
    <row r="36" spans="1:9" ht="26.25" customHeight="1" x14ac:dyDescent="0.25">
      <c r="A36" s="12" t="s">
        <v>82</v>
      </c>
      <c r="B36" s="21" t="s">
        <v>83</v>
      </c>
      <c r="C36" s="21" t="s">
        <v>84</v>
      </c>
      <c r="D36" s="17">
        <v>45687</v>
      </c>
      <c r="E36" s="24">
        <v>99710</v>
      </c>
      <c r="F36" s="22">
        <v>45702</v>
      </c>
      <c r="G36" s="18">
        <v>99710</v>
      </c>
      <c r="H36" s="18">
        <v>0</v>
      </c>
      <c r="I36" s="19" t="s">
        <v>13</v>
      </c>
    </row>
    <row r="37" spans="1:9" ht="31.5" customHeight="1" x14ac:dyDescent="0.25">
      <c r="A37" s="12" t="s">
        <v>85</v>
      </c>
      <c r="B37" s="21" t="s">
        <v>90</v>
      </c>
      <c r="C37" s="21" t="s">
        <v>86</v>
      </c>
      <c r="D37" s="17">
        <v>45687</v>
      </c>
      <c r="E37" s="24">
        <v>249830</v>
      </c>
      <c r="F37" s="22">
        <v>45702</v>
      </c>
      <c r="G37" s="18">
        <v>249830</v>
      </c>
      <c r="H37" s="18">
        <v>0</v>
      </c>
      <c r="I37" s="19" t="s">
        <v>13</v>
      </c>
    </row>
    <row r="38" spans="1:9" x14ac:dyDescent="0.25">
      <c r="A38" s="12" t="s">
        <v>87</v>
      </c>
      <c r="B38" s="23"/>
      <c r="C38" s="23"/>
      <c r="D38" s="22"/>
      <c r="E38" s="18">
        <f>SUM(E10:E37)</f>
        <v>7447183.0200000005</v>
      </c>
      <c r="F38" s="25"/>
      <c r="G38" s="18">
        <f>SUM(G10:G37)</f>
        <v>7447183.0200000005</v>
      </c>
      <c r="H38" s="26"/>
      <c r="I38" s="26"/>
    </row>
    <row r="39" spans="1:9" x14ac:dyDescent="0.25">
      <c r="A39" s="3"/>
      <c r="B39" s="27"/>
      <c r="C39" s="27"/>
      <c r="D39" s="27"/>
      <c r="E39" s="27"/>
      <c r="F39" s="27"/>
      <c r="G39" s="27"/>
      <c r="H39" s="27"/>
      <c r="I39" s="27"/>
    </row>
    <row r="40" spans="1:9" x14ac:dyDescent="0.25">
      <c r="A40" s="29" t="s">
        <v>88</v>
      </c>
      <c r="B40" s="29"/>
      <c r="C40" s="29"/>
      <c r="D40" s="29"/>
      <c r="E40" s="29"/>
      <c r="F40" s="29"/>
      <c r="G40" s="29"/>
      <c r="H40" s="29"/>
      <c r="I40" s="29"/>
    </row>
    <row r="41" spans="1:9" x14ac:dyDescent="0.25">
      <c r="A41" s="29"/>
      <c r="B41" s="29"/>
      <c r="C41" s="29"/>
      <c r="D41" s="29"/>
      <c r="E41" s="29"/>
      <c r="F41" s="29"/>
      <c r="G41" s="29"/>
      <c r="H41" s="29"/>
      <c r="I41" s="29"/>
    </row>
    <row r="42" spans="1:9" x14ac:dyDescent="0.25">
      <c r="A42" s="30" t="s">
        <v>89</v>
      </c>
      <c r="B42" s="30"/>
      <c r="C42" s="30"/>
      <c r="D42" s="30"/>
      <c r="E42" s="30"/>
      <c r="F42" s="30"/>
      <c r="G42" s="30"/>
      <c r="H42" s="30"/>
      <c r="I42" s="30"/>
    </row>
    <row r="43" spans="1:9" x14ac:dyDescent="0.25">
      <c r="A43" s="3"/>
      <c r="B43" s="3"/>
      <c r="C43" s="3"/>
      <c r="D43" s="4"/>
      <c r="E43" s="3"/>
      <c r="F43" s="4"/>
      <c r="G43" s="5"/>
      <c r="H43" s="3"/>
      <c r="I43" s="3"/>
    </row>
    <row r="44" spans="1:9" x14ac:dyDescent="0.25">
      <c r="D44" s="1"/>
      <c r="F44" s="1"/>
      <c r="G44" s="2"/>
    </row>
  </sheetData>
  <mergeCells count="4">
    <mergeCell ref="A5:I5"/>
    <mergeCell ref="A6:D6"/>
    <mergeCell ref="A40:I41"/>
    <mergeCell ref="A42:I4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2025-02-05T18:58:53Z</dcterms:modified>
</cp:coreProperties>
</file>