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bookViews>
    <workbookView xWindow="0" yWindow="0" windowWidth="28800" windowHeight="12210"/>
  </bookViews>
  <sheets>
    <sheet name="NOMINA TEMPORERA ADIC. OCT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L20" i="1"/>
  <c r="U20" i="1" s="1"/>
  <c r="M20" i="1"/>
  <c r="O20" i="1"/>
  <c r="O21" i="1" s="1"/>
  <c r="P20" i="1"/>
  <c r="P21" i="1" s="1"/>
  <c r="K21" i="1"/>
  <c r="J21" i="1"/>
  <c r="I21" i="1"/>
  <c r="H21" i="1"/>
  <c r="R20" i="1" l="1"/>
  <c r="R21" i="1" s="1"/>
  <c r="T20" i="1"/>
  <c r="T21" i="1" s="1"/>
  <c r="Q21" i="1"/>
  <c r="L21" i="1"/>
  <c r="M21" i="1"/>
  <c r="S21" i="1" l="1"/>
  <c r="U21" i="1"/>
</calcChain>
</file>

<file path=xl/sharedStrings.xml><?xml version="1.0" encoding="utf-8"?>
<sst xmlns="http://schemas.openxmlformats.org/spreadsheetml/2006/main" count="42" uniqueCount="42">
  <si>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</si>
  <si>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</si>
  <si>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</si>
  <si>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</si>
  <si>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</si>
  <si>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</si>
  <si>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</si>
  <si>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</si>
  <si>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</si>
  <si>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</si>
  <si>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</si>
  <si>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</si>
  <si>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INICIO</t>
  </si>
  <si>
    <t>FINAL</t>
  </si>
  <si>
    <t>SUELDO</t>
  </si>
  <si>
    <t>Seguro Savica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</si>
  <si>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</si>
  <si>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</si>
  <si>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</si>
  <si>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Times New Roman"/>
        <family val="1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</si>
  <si>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</si>
  <si>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</si>
  <si>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</si>
  <si>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</si>
  <si>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</si>
  <si>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</si>
  <si>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</si>
  <si>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</si>
  <si>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</si>
  <si>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 xml:space="preserve">Temporal </t>
  </si>
  <si>
    <t>F</t>
  </si>
  <si>
    <t>2.1.1.2.08</t>
  </si>
  <si>
    <t>Encargada Dpto. de Recursos Humanos</t>
  </si>
  <si>
    <t>Departamento de Recursos Humanos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</si>
  <si>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</si>
  <si>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</si>
  <si>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</si>
  <si>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>TOTAL DE EMPLEADOS (1)</t>
  </si>
  <si>
    <t>Deyanira Guerrero Ruiz</t>
  </si>
  <si>
    <t xml:space="preserve"> (4*) Deducción directa declaración TSS del SUIRPLUS por registro de dependientes adicionales al SDSS. RD$1,715.46 por cada dependiente adicional registrado</t>
  </si>
  <si>
    <t>NÓMINA EMPLEADOS ADICIONALES TEMPORALES</t>
  </si>
  <si>
    <t>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</si>
</sst>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vertical="center"/>
    </xf>
    <xf numFmtId="0" fontId="2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455296</xdr:colOff>
      <xdr:row>1</xdr:row>
      <xdr:rowOff>152400</xdr:rowOff>
    </xdr:from>
    <xdr:ext cx="5044440" cy="2181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80246" y="342900"/>
          <a:ext cx="5044440" cy="2181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41"/>
  <sheetViews>
    <sheetView tabSelected="1" topLeftCell="A4" workbookViewId="0">
      <selection activeCell="J28" sqref="J28"/>
    </sheetView>
  </sheetViews>
  <sheetFormatPr baseColWidth="10" defaultRowHeight="15" x14ac:dyDescent="0.25"/>
  <cols>
    <col min="2" max="2" width="28.140625" customWidth="1"/>
    <col min="3" max="3" width="36.140625" customWidth="1"/>
    <col min="4" max="4" width="39.7109375" customWidth="1"/>
    <col min="5" max="5" width="12.85546875" customWidth="1"/>
    <col min="8" max="8" width="19.140625" customWidth="1"/>
    <col min="9" max="9" width="14" customWidth="1"/>
    <col min="10" max="10" width="15.42578125" customWidth="1"/>
    <col min="11" max="11" width="16" customWidth="1"/>
    <col min="12" max="12" width="14.7109375" customWidth="1"/>
    <col min="13" max="13" width="17.140625" customWidth="1"/>
    <col min="14" max="14" width="17.7109375" customWidth="1"/>
    <col min="15" max="15" width="15" customWidth="1"/>
    <col min="16" max="16" width="17.7109375" customWidth="1"/>
    <col min="18" max="18" width="14.42578125" customWidth="1"/>
    <col min="19" max="19" width="12.42578125" customWidth="1"/>
    <col min="20" max="20" width="16.5703125" customWidth="1"/>
    <col min="21" max="21" width="15.28515625" customWidth="1"/>
  </cols>
  <sheetData>
    <row r="3" spans="1:27" s="5" customFormat="1" ht="14.25" customHeight="1" x14ac:dyDescent="0.25">
      <c r="A3" s="1"/>
      <c r="B3" s="2"/>
      <c r="C3" s="3"/>
      <c r="D3" s="3"/>
      <c r="E3" s="3"/>
      <c r="F3" s="4"/>
      <c r="G3" s="4"/>
      <c r="H3" s="4"/>
      <c r="I3" s="4"/>
      <c r="J3" s="4"/>
      <c r="K3" s="4"/>
      <c r="L3" s="3"/>
      <c r="M3" s="3"/>
      <c r="N3" s="3"/>
      <c r="O3" s="3"/>
      <c r="P3" s="3"/>
      <c r="Q3" s="4"/>
      <c r="R3" s="3"/>
      <c r="S3" s="3"/>
      <c r="T3" s="3"/>
      <c r="U3" s="4"/>
      <c r="V3" s="3"/>
      <c r="W3" s="3"/>
      <c r="X3" s="1"/>
      <c r="Y3" s="1"/>
      <c r="Z3" s="1"/>
      <c r="AA3" s="1"/>
    </row>
    <row r="4" spans="1:27" s="5" customFormat="1" ht="14.25" customHeight="1" x14ac:dyDescent="0.25">
      <c r="A4" s="1"/>
      <c r="B4" s="2"/>
      <c r="C4" s="3"/>
      <c r="D4" s="3"/>
      <c r="E4" s="3"/>
      <c r="F4" s="4"/>
      <c r="G4" s="4"/>
      <c r="H4" s="4"/>
      <c r="I4" s="4"/>
      <c r="J4" s="4"/>
      <c r="K4" s="4"/>
      <c r="L4" s="3"/>
      <c r="M4" s="3"/>
      <c r="N4" s="3"/>
      <c r="O4" s="3"/>
      <c r="P4" s="3"/>
      <c r="Q4" s="4"/>
      <c r="R4" s="3"/>
      <c r="S4" s="3"/>
      <c r="T4" s="3"/>
      <c r="U4" s="4"/>
      <c r="V4" s="3"/>
      <c r="W4" s="3"/>
      <c r="X4" s="1"/>
      <c r="Y4" s="1"/>
      <c r="Z4" s="1"/>
      <c r="AA4" s="1"/>
    </row>
    <row r="5" spans="1:27" s="5" customFormat="1" ht="14.25" customHeight="1" x14ac:dyDescent="0.25">
      <c r="A5" s="1"/>
      <c r="B5" s="2"/>
      <c r="C5" s="3"/>
      <c r="D5" s="3"/>
      <c r="E5" s="3"/>
      <c r="F5" s="4"/>
      <c r="G5" s="4"/>
      <c r="H5" s="4"/>
      <c r="I5" s="4"/>
      <c r="J5" s="4"/>
      <c r="K5" s="4"/>
      <c r="L5" s="3"/>
      <c r="M5" s="3"/>
      <c r="N5" s="3"/>
      <c r="O5" s="3"/>
      <c r="P5" s="3"/>
      <c r="Q5" s="4"/>
      <c r="R5" s="3"/>
      <c r="S5" s="3"/>
      <c r="T5" s="3"/>
      <c r="U5" s="4"/>
      <c r="V5" s="3"/>
      <c r="W5" s="3"/>
      <c r="X5" s="1"/>
      <c r="Y5" s="1"/>
      <c r="Z5" s="1"/>
      <c r="AA5" s="1"/>
    </row>
    <row r="6" spans="1:27" s="5" customFormat="1" ht="14.25" customHeight="1" x14ac:dyDescent="0.25">
      <c r="A6" s="1"/>
      <c r="B6" s="2"/>
      <c r="C6" s="3"/>
      <c r="D6" s="3"/>
      <c r="E6" s="3"/>
      <c r="F6" s="4"/>
      <c r="G6" s="4"/>
      <c r="H6" s="4"/>
      <c r="I6" s="4"/>
      <c r="J6" s="4"/>
      <c r="K6" s="4"/>
      <c r="L6" s="3"/>
      <c r="M6" s="3"/>
      <c r="N6" s="3"/>
      <c r="O6" s="3"/>
      <c r="P6" s="3"/>
      <c r="Q6" s="4"/>
      <c r="R6" s="3"/>
      <c r="S6" s="3"/>
      <c r="T6" s="3"/>
      <c r="U6" s="4"/>
      <c r="V6" s="3"/>
      <c r="W6" s="3"/>
      <c r="X6" s="1"/>
      <c r="Y6" s="1"/>
      <c r="Z6" s="1"/>
      <c r="AA6" s="1"/>
    </row>
    <row r="7" spans="1:27" s="5" customFormat="1" ht="14.25" customHeight="1" x14ac:dyDescent="0.25">
      <c r="A7" s="1"/>
      <c r="B7" s="2"/>
      <c r="C7" s="3"/>
      <c r="D7" s="3"/>
      <c r="E7" s="3"/>
      <c r="F7" s="4"/>
      <c r="G7" s="4"/>
      <c r="H7" s="4"/>
      <c r="I7" s="4"/>
      <c r="J7" s="4"/>
      <c r="K7" s="4"/>
      <c r="L7" s="3"/>
      <c r="M7" s="3"/>
      <c r="N7" s="3"/>
      <c r="O7" s="3"/>
      <c r="P7" s="3"/>
      <c r="Q7" s="4"/>
      <c r="R7" s="3"/>
      <c r="S7" s="3"/>
      <c r="T7" s="3"/>
      <c r="U7" s="4"/>
      <c r="V7" s="3"/>
      <c r="W7" s="3"/>
      <c r="X7" s="1"/>
      <c r="Y7" s="1"/>
      <c r="Z7" s="1"/>
      <c r="AA7" s="1"/>
    </row>
    <row r="8" spans="1:27" s="5" customFormat="1" ht="14.25" customHeight="1" x14ac:dyDescent="0.25">
      <c r="A8" s="1"/>
      <c r="B8" s="2"/>
      <c r="C8" s="3"/>
      <c r="D8" s="3"/>
      <c r="E8" s="3"/>
      <c r="F8" s="4"/>
      <c r="G8" s="4"/>
      <c r="H8" s="4"/>
      <c r="I8" s="4"/>
      <c r="J8" s="4"/>
      <c r="K8" s="4"/>
      <c r="L8" s="3"/>
      <c r="M8" s="3"/>
      <c r="N8" s="3"/>
      <c r="O8" s="3"/>
      <c r="P8" s="3"/>
      <c r="Q8" s="4"/>
      <c r="R8" s="3"/>
      <c r="S8" s="3"/>
      <c r="T8" s="3"/>
      <c r="U8" s="4"/>
      <c r="V8" s="3"/>
      <c r="W8" s="3"/>
      <c r="X8" s="1"/>
      <c r="Y8" s="1"/>
      <c r="Z8" s="1"/>
      <c r="AA8" s="1"/>
    </row>
    <row r="9" spans="1:27" s="5" customFormat="1" ht="14.25" customHeight="1" x14ac:dyDescent="0.25">
      <c r="A9" s="1"/>
      <c r="B9" s="2"/>
      <c r="C9" s="3"/>
      <c r="D9" s="3"/>
      <c r="E9" s="3"/>
      <c r="F9" s="4"/>
      <c r="G9" s="4"/>
      <c r="H9" s="4"/>
      <c r="I9" s="4"/>
      <c r="J9" s="4"/>
      <c r="K9" s="4"/>
      <c r="L9" s="3"/>
      <c r="M9" s="3"/>
      <c r="N9" s="3"/>
      <c r="O9" s="3"/>
      <c r="P9" s="3"/>
      <c r="Q9" s="4"/>
      <c r="R9" s="3"/>
      <c r="S9" s="3"/>
      <c r="T9" s="3"/>
      <c r="U9" s="4"/>
      <c r="V9" s="3"/>
      <c r="W9" s="3"/>
      <c r="X9" s="1"/>
      <c r="Y9" s="1"/>
      <c r="Z9" s="1"/>
      <c r="AA9" s="1"/>
    </row>
    <row r="10" spans="1:27" s="5" customFormat="1" ht="14.25" customHeight="1" x14ac:dyDescent="0.25">
      <c r="A10" s="1"/>
      <c r="B10" s="2"/>
      <c r="C10" s="3"/>
      <c r="D10" s="3"/>
      <c r="E10" s="3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4"/>
      <c r="R10" s="3"/>
      <c r="S10" s="3"/>
      <c r="T10" s="3"/>
      <c r="U10" s="4"/>
      <c r="V10" s="3"/>
      <c r="W10" s="3"/>
      <c r="X10" s="1"/>
      <c r="Y10" s="1"/>
      <c r="Z10" s="1"/>
      <c r="AA10" s="1"/>
    </row>
    <row r="11" spans="1:27" s="5" customFormat="1" ht="14.25" customHeight="1" x14ac:dyDescent="0.25">
      <c r="A11" s="1"/>
      <c r="B11" s="2"/>
      <c r="C11" s="3"/>
      <c r="D11" s="3"/>
      <c r="E11" s="3"/>
      <c r="F11" s="4"/>
      <c r="G11" s="4"/>
      <c r="H11" s="3"/>
      <c r="I11" s="3"/>
      <c r="J11" s="3"/>
      <c r="K11" s="3"/>
      <c r="L11" s="3"/>
      <c r="M11" s="3"/>
      <c r="N11" s="3"/>
      <c r="O11" s="3"/>
      <c r="P11" s="3"/>
      <c r="Q11" s="4"/>
      <c r="R11" s="3"/>
      <c r="S11" s="3"/>
      <c r="T11" s="3"/>
      <c r="U11" s="4"/>
      <c r="V11" s="3"/>
      <c r="W11" s="3"/>
      <c r="X11" s="1"/>
      <c r="Y11" s="1"/>
      <c r="Z11" s="1"/>
      <c r="AA11" s="1"/>
    </row>
    <row r="12" spans="1:27" s="5" customFormat="1" ht="14.25" customHeight="1" x14ac:dyDescent="0.25">
      <c r="A12" s="1"/>
      <c r="B12" s="2"/>
      <c r="C12" s="3"/>
      <c r="D12" s="3"/>
      <c r="E12" s="3"/>
      <c r="F12" s="4"/>
      <c r="G12" s="4"/>
      <c r="H12" s="3"/>
      <c r="I12" s="3"/>
      <c r="J12" s="3"/>
      <c r="K12" s="3"/>
      <c r="L12" s="3"/>
      <c r="M12" s="3"/>
      <c r="N12" s="3"/>
      <c r="O12" s="3"/>
      <c r="P12" s="3"/>
      <c r="Q12" s="4"/>
      <c r="R12" s="3"/>
      <c r="S12" s="3"/>
      <c r="T12" s="3"/>
      <c r="U12" s="4"/>
      <c r="V12" s="3"/>
      <c r="W12" s="3"/>
      <c r="X12" s="1"/>
      <c r="Y12" s="1"/>
      <c r="Z12" s="1"/>
      <c r="AA12" s="1"/>
    </row>
    <row r="13" spans="1:27" s="5" customFormat="1" ht="20.25" customHeight="1" x14ac:dyDescent="0.25">
      <c r="A13" s="1"/>
      <c r="B13" s="2"/>
      <c r="C13" s="3"/>
      <c r="D13" s="3"/>
      <c r="E13" s="3"/>
      <c r="F13" s="4"/>
      <c r="G13" s="33" t="s">
        <v>40</v>
      </c>
      <c r="H13" s="33"/>
      <c r="I13" s="33"/>
      <c r="J13" s="33"/>
      <c r="K13" s="33"/>
      <c r="L13" s="3"/>
      <c r="M13" s="3"/>
      <c r="N13" s="6"/>
      <c r="O13" s="3"/>
      <c r="P13" s="3"/>
      <c r="Q13" s="4"/>
      <c r="R13" s="3"/>
      <c r="S13" s="3"/>
      <c r="T13" s="3"/>
      <c r="U13" s="4"/>
      <c r="V13" s="3"/>
      <c r="W13" s="3"/>
      <c r="X13" s="1"/>
      <c r="Y13" s="1"/>
      <c r="Z13" s="1"/>
      <c r="AA13" s="1"/>
    </row>
    <row r="14" spans="1:27" s="5" customFormat="1" ht="14.25" customHeight="1" x14ac:dyDescent="0.25">
      <c r="A14" s="1"/>
      <c r="B14" s="2"/>
      <c r="C14" s="3"/>
      <c r="D14" s="3"/>
      <c r="E14" s="3"/>
      <c r="F14" s="4"/>
      <c r="G14" s="33" t="s">
        <v>41</v>
      </c>
      <c r="H14" s="33"/>
      <c r="I14" s="33"/>
      <c r="J14" s="33"/>
      <c r="K14" s="33"/>
      <c r="L14" s="6"/>
      <c r="M14" s="6"/>
      <c r="N14" s="3"/>
      <c r="O14" s="3"/>
      <c r="P14" s="3"/>
      <c r="Q14" s="4"/>
      <c r="R14" s="3"/>
      <c r="S14" s="3"/>
      <c r="T14" s="3"/>
      <c r="U14" s="4"/>
      <c r="V14" s="3"/>
      <c r="W14" s="3"/>
      <c r="X14" s="1"/>
      <c r="Y14" s="1"/>
      <c r="Z14" s="1"/>
      <c r="AA14" s="1"/>
    </row>
    <row r="15" spans="1:27" s="5" customFormat="1" ht="14.25" customHeight="1" x14ac:dyDescent="0.25">
      <c r="A15" s="1"/>
      <c r="B15" s="2"/>
      <c r="C15" s="3"/>
      <c r="D15" s="3"/>
      <c r="E15" s="3"/>
      <c r="F15" s="4"/>
      <c r="G15" s="28"/>
      <c r="H15" s="28"/>
      <c r="I15" s="28"/>
      <c r="J15" s="28"/>
      <c r="K15" s="28"/>
      <c r="L15" s="6"/>
      <c r="M15" s="6"/>
      <c r="N15" s="3"/>
      <c r="O15" s="3"/>
      <c r="P15" s="3"/>
      <c r="Q15" s="4"/>
      <c r="R15" s="3"/>
      <c r="S15" s="3"/>
      <c r="T15" s="3"/>
      <c r="U15" s="4"/>
      <c r="V15" s="3"/>
      <c r="W15" s="3"/>
      <c r="X15" s="1"/>
      <c r="Y15" s="1"/>
      <c r="Z15" s="1"/>
      <c r="AA15" s="1"/>
    </row>
    <row r="16" spans="1:27" s="29" customFormat="1" ht="14.25" customHeight="1" x14ac:dyDescent="0.25">
      <c r="A16" s="21"/>
      <c r="B16" s="7"/>
      <c r="C16" s="11"/>
      <c r="D16" s="11"/>
      <c r="E16" s="11"/>
      <c r="F16" s="9"/>
      <c r="G16" s="9"/>
      <c r="H16" s="9"/>
      <c r="I16" s="9"/>
      <c r="J16" s="9"/>
      <c r="K16" s="9"/>
      <c r="L16" s="11"/>
      <c r="M16" s="11"/>
      <c r="N16" s="11"/>
      <c r="O16" s="11"/>
      <c r="P16" s="11"/>
      <c r="Q16" s="9"/>
      <c r="R16" s="11"/>
      <c r="S16" s="11"/>
      <c r="T16" s="11"/>
      <c r="U16" s="9"/>
      <c r="V16" s="11"/>
      <c r="W16" s="11"/>
      <c r="X16" s="21"/>
      <c r="Y16" s="21"/>
      <c r="Z16" s="21"/>
      <c r="AA16" s="21"/>
    </row>
    <row r="17" spans="1:27" s="29" customFormat="1" ht="18.75" customHeight="1" x14ac:dyDescent="0.25">
      <c r="A17" s="22"/>
      <c r="B17" s="23"/>
      <c r="C17" s="22"/>
      <c r="D17" s="24"/>
      <c r="E17" s="22"/>
      <c r="F17" s="22"/>
      <c r="G17" s="22"/>
      <c r="H17" s="22"/>
      <c r="I17" s="31" t="s">
        <v>0</v>
      </c>
      <c r="J17" s="22"/>
      <c r="K17" s="22"/>
      <c r="L17" s="31" t="s">
        <v>1</v>
      </c>
      <c r="M17" s="32"/>
      <c r="N17" s="31" t="s">
        <v>2</v>
      </c>
      <c r="O17" s="35" t="s">
        <v>3</v>
      </c>
      <c r="P17" s="32"/>
      <c r="Q17" s="32"/>
      <c r="R17" s="22"/>
      <c r="S17" s="31" t="s">
        <v>4</v>
      </c>
      <c r="T17" s="32"/>
      <c r="U17" s="32"/>
      <c r="V17" s="32"/>
      <c r="W17" s="32"/>
      <c r="X17" s="30"/>
      <c r="Y17" s="30"/>
      <c r="Z17" s="30"/>
      <c r="AA17" s="30"/>
    </row>
    <row r="18" spans="1:27" s="29" customFormat="1" ht="62.25" customHeight="1" x14ac:dyDescent="0.25">
      <c r="A18" s="22"/>
      <c r="B18" s="23"/>
      <c r="C18" s="22"/>
      <c r="D18" s="24"/>
      <c r="E18" s="22"/>
      <c r="F18" s="22"/>
      <c r="G18" s="22"/>
      <c r="H18" s="22"/>
      <c r="I18" s="34"/>
      <c r="J18" s="22"/>
      <c r="K18" s="22"/>
      <c r="L18" s="32"/>
      <c r="M18" s="32"/>
      <c r="N18" s="34"/>
      <c r="O18" s="31" t="s">
        <v>5</v>
      </c>
      <c r="P18" s="32"/>
      <c r="Q18" s="22" t="s">
        <v>6</v>
      </c>
      <c r="R18" s="22"/>
      <c r="S18" s="32"/>
      <c r="T18" s="32"/>
      <c r="U18" s="32"/>
      <c r="V18" s="32"/>
      <c r="W18" s="32"/>
      <c r="X18" s="30"/>
      <c r="Y18" s="30"/>
      <c r="Z18" s="30"/>
      <c r="AA18" s="30"/>
    </row>
    <row r="19" spans="1:27" s="29" customFormat="1" ht="39.75" customHeight="1" x14ac:dyDescent="0.25">
      <c r="A19" s="22" t="s">
        <v>7</v>
      </c>
      <c r="B19" s="22" t="s">
        <v>8</v>
      </c>
      <c r="C19" s="22" t="s">
        <v>9</v>
      </c>
      <c r="D19" s="22" t="s">
        <v>10</v>
      </c>
      <c r="E19" s="22" t="s">
        <v>11</v>
      </c>
      <c r="F19" s="22" t="s">
        <v>12</v>
      </c>
      <c r="G19" s="22" t="s">
        <v>13</v>
      </c>
      <c r="H19" s="22" t="s">
        <v>14</v>
      </c>
      <c r="I19" s="34"/>
      <c r="J19" s="22" t="s">
        <v>15</v>
      </c>
      <c r="K19" s="22" t="s">
        <v>16</v>
      </c>
      <c r="L19" s="22" t="s">
        <v>17</v>
      </c>
      <c r="M19" s="22" t="s">
        <v>18</v>
      </c>
      <c r="N19" s="24" t="s">
        <v>19</v>
      </c>
      <c r="O19" s="22" t="s">
        <v>20</v>
      </c>
      <c r="P19" s="22" t="s">
        <v>21</v>
      </c>
      <c r="Q19" s="22" t="s">
        <v>22</v>
      </c>
      <c r="R19" s="22" t="s">
        <v>23</v>
      </c>
      <c r="S19" s="22" t="s">
        <v>24</v>
      </c>
      <c r="T19" s="22" t="s">
        <v>25</v>
      </c>
      <c r="U19" s="22" t="s">
        <v>26</v>
      </c>
      <c r="V19" s="22" t="s">
        <v>27</v>
      </c>
      <c r="W19" s="22" t="s">
        <v>28</v>
      </c>
      <c r="X19" s="30"/>
      <c r="Y19" s="30"/>
      <c r="Z19" s="30"/>
      <c r="AA19" s="30"/>
    </row>
    <row r="20" spans="1:27" s="29" customFormat="1" ht="65.25" customHeight="1" x14ac:dyDescent="0.25">
      <c r="A20" s="9">
        <v>1</v>
      </c>
      <c r="B20" s="25" t="s">
        <v>38</v>
      </c>
      <c r="C20" s="11" t="s">
        <v>32</v>
      </c>
      <c r="D20" s="11" t="s">
        <v>33</v>
      </c>
      <c r="E20" s="9" t="s">
        <v>29</v>
      </c>
      <c r="F20" s="26">
        <v>45566</v>
      </c>
      <c r="G20" s="26">
        <v>45748</v>
      </c>
      <c r="H20" s="27">
        <v>100000</v>
      </c>
      <c r="I20" s="8">
        <v>12105.37</v>
      </c>
      <c r="J20" s="8">
        <v>25</v>
      </c>
      <c r="K20" s="8">
        <v>0</v>
      </c>
      <c r="L20" s="8">
        <f>H20*2.87%</f>
        <v>2870</v>
      </c>
      <c r="M20" s="8">
        <f>H20*7.1%</f>
        <v>7099.9999999999991</v>
      </c>
      <c r="N20" s="8">
        <v>928.92</v>
      </c>
      <c r="O20" s="8">
        <f>H20*3.04%</f>
        <v>3040</v>
      </c>
      <c r="P20" s="8">
        <f>H20*7.09%</f>
        <v>7090.0000000000009</v>
      </c>
      <c r="Q20" s="8">
        <v>0</v>
      </c>
      <c r="R20" s="8">
        <f t="shared" ref="R20" si="0">L20+O20</f>
        <v>5910</v>
      </c>
      <c r="S20" s="8">
        <v>18040.37</v>
      </c>
      <c r="T20" s="8">
        <f t="shared" ref="T20" si="1">M20+N20+P20</f>
        <v>15118.92</v>
      </c>
      <c r="U20" s="8">
        <f>H20-S20</f>
        <v>81959.63</v>
      </c>
      <c r="V20" s="9" t="s">
        <v>30</v>
      </c>
      <c r="W20" s="10" t="s">
        <v>31</v>
      </c>
      <c r="X20" s="21"/>
      <c r="Y20" s="21"/>
      <c r="Z20" s="21"/>
      <c r="AA20" s="21"/>
    </row>
    <row r="21" spans="1:27" s="5" customFormat="1" ht="38.25" customHeight="1" thickBot="1" x14ac:dyDescent="0.3">
      <c r="A21" s="12"/>
      <c r="B21" s="15" t="s">
        <v>37</v>
      </c>
      <c r="C21" s="2"/>
      <c r="D21" s="13"/>
      <c r="E21" s="3"/>
      <c r="F21" s="4"/>
      <c r="G21" s="4"/>
      <c r="H21" s="16">
        <f t="shared" ref="H21:U21" si="2">SUM(H20:H20)</f>
        <v>100000</v>
      </c>
      <c r="I21" s="16">
        <f t="shared" si="2"/>
        <v>12105.37</v>
      </c>
      <c r="J21" s="16">
        <f t="shared" si="2"/>
        <v>25</v>
      </c>
      <c r="K21" s="16">
        <f t="shared" si="2"/>
        <v>0</v>
      </c>
      <c r="L21" s="16">
        <f t="shared" si="2"/>
        <v>2870</v>
      </c>
      <c r="M21" s="16">
        <f t="shared" si="2"/>
        <v>7099.9999999999991</v>
      </c>
      <c r="N21" s="16">
        <f t="shared" si="2"/>
        <v>928.92</v>
      </c>
      <c r="O21" s="16">
        <f t="shared" si="2"/>
        <v>3040</v>
      </c>
      <c r="P21" s="16">
        <f t="shared" si="2"/>
        <v>7090.0000000000009</v>
      </c>
      <c r="Q21" s="16">
        <f t="shared" si="2"/>
        <v>0</v>
      </c>
      <c r="R21" s="16">
        <f t="shared" si="2"/>
        <v>5910</v>
      </c>
      <c r="S21" s="16">
        <f t="shared" si="2"/>
        <v>18040.37</v>
      </c>
      <c r="T21" s="16">
        <f t="shared" si="2"/>
        <v>15118.92</v>
      </c>
      <c r="U21" s="16">
        <f t="shared" si="2"/>
        <v>81959.63</v>
      </c>
      <c r="V21" s="3"/>
      <c r="W21" s="14"/>
      <c r="X21" s="1"/>
      <c r="Y21" s="1"/>
      <c r="Z21" s="1"/>
      <c r="AA21" s="1"/>
    </row>
    <row r="22" spans="1:27" s="5" customFormat="1" ht="14.25" customHeight="1" thickTop="1" x14ac:dyDescent="0.25">
      <c r="A22" s="1"/>
      <c r="B22" s="2"/>
      <c r="C22" s="3"/>
      <c r="D22" s="3"/>
      <c r="E22" s="3"/>
      <c r="F22" s="4"/>
      <c r="G22" s="4"/>
      <c r="H22" s="3"/>
      <c r="I22" s="3"/>
      <c r="J22" s="3"/>
      <c r="K22" s="3"/>
      <c r="L22" s="3"/>
      <c r="M22" s="17"/>
      <c r="N22" s="3"/>
      <c r="O22" s="3"/>
      <c r="P22" s="3"/>
      <c r="Q22" s="4"/>
      <c r="R22" s="3"/>
      <c r="S22" s="3"/>
      <c r="T22" s="17"/>
      <c r="U22" s="3"/>
      <c r="V22" s="3"/>
      <c r="W22" s="3"/>
      <c r="X22" s="1"/>
      <c r="Y22" s="1"/>
      <c r="Z22" s="1"/>
      <c r="AA22" s="1"/>
    </row>
    <row r="23" spans="1:27" s="5" customFormat="1" ht="14.25" customHeight="1" x14ac:dyDescent="0.25">
      <c r="A23" s="1" t="s">
        <v>34</v>
      </c>
      <c r="B23" s="2"/>
      <c r="C23" s="3"/>
      <c r="D23" s="3"/>
      <c r="E23" s="3"/>
      <c r="F23" s="3"/>
      <c r="G23" s="3"/>
      <c r="H23" s="3"/>
      <c r="I23" s="3"/>
      <c r="J23" s="18"/>
      <c r="K23" s="18"/>
      <c r="L23" s="18"/>
      <c r="M23" s="18"/>
      <c r="N23" s="19"/>
      <c r="O23" s="18"/>
      <c r="P23" s="18"/>
      <c r="Q23" s="18"/>
      <c r="R23" s="18"/>
      <c r="S23" s="18"/>
      <c r="T23" s="18"/>
      <c r="U23" s="18"/>
      <c r="V23" s="18"/>
      <c r="W23" s="18"/>
      <c r="X23" s="1"/>
      <c r="Y23" s="1"/>
      <c r="Z23" s="1"/>
      <c r="AA23" s="1"/>
    </row>
    <row r="24" spans="1:27" s="5" customFormat="1" ht="14.25" customHeight="1" x14ac:dyDescent="0.25">
      <c r="A24" s="1" t="s">
        <v>35</v>
      </c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17"/>
      <c r="N24" s="3"/>
      <c r="O24" s="3"/>
      <c r="P24" s="3"/>
      <c r="Q24" s="4"/>
      <c r="R24" s="20"/>
      <c r="S24" s="3"/>
      <c r="T24" s="20"/>
      <c r="U24" s="3"/>
      <c r="V24" s="3"/>
      <c r="W24" s="3"/>
      <c r="X24" s="1"/>
      <c r="Y24" s="1"/>
      <c r="Z24" s="1"/>
      <c r="AA24" s="1"/>
    </row>
    <row r="25" spans="1:27" s="5" customFormat="1" ht="14.25" customHeight="1" x14ac:dyDescent="0.25">
      <c r="A25" s="1" t="s">
        <v>36</v>
      </c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17"/>
      <c r="N25" s="3"/>
      <c r="O25" s="3"/>
      <c r="P25" s="3"/>
      <c r="Q25" s="4"/>
      <c r="R25" s="3"/>
      <c r="S25" s="3"/>
      <c r="T25" s="3"/>
      <c r="U25" s="3"/>
      <c r="V25" s="3"/>
      <c r="W25" s="3"/>
      <c r="X25" s="1"/>
      <c r="Y25" s="1"/>
      <c r="Z25" s="1"/>
      <c r="AA25" s="1"/>
    </row>
    <row r="26" spans="1:27" s="5" customFormat="1" ht="14.25" customHeight="1" x14ac:dyDescent="0.25">
      <c r="A26" s="1" t="s">
        <v>39</v>
      </c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17"/>
      <c r="N26" s="3"/>
      <c r="O26" s="3"/>
      <c r="P26" s="3"/>
      <c r="Q26" s="4"/>
      <c r="R26" s="3"/>
      <c r="S26" s="3"/>
      <c r="T26" s="3"/>
      <c r="U26" s="3"/>
      <c r="V26" s="3"/>
      <c r="W26" s="3"/>
      <c r="X26" s="1"/>
      <c r="Y26" s="1"/>
      <c r="Z26" s="1"/>
      <c r="AA26" s="1"/>
    </row>
    <row r="27" spans="1:27" s="5" customFormat="1" ht="14.25" customHeight="1" x14ac:dyDescent="0.25">
      <c r="A27" s="1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17"/>
      <c r="N27" s="3"/>
      <c r="O27" s="3"/>
      <c r="P27" s="3"/>
      <c r="Q27" s="4"/>
      <c r="R27" s="3"/>
      <c r="S27" s="3"/>
      <c r="T27" s="3"/>
      <c r="U27" s="3"/>
      <c r="V27" s="3"/>
      <c r="W27" s="3"/>
      <c r="X27" s="1"/>
      <c r="Y27" s="1"/>
      <c r="Z27" s="1"/>
      <c r="AA27" s="1"/>
    </row>
    <row r="28" spans="1:27" s="5" customFormat="1" ht="14.25" customHeight="1" x14ac:dyDescent="0.25">
      <c r="A28" s="1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17"/>
      <c r="N28" s="3"/>
      <c r="O28" s="3"/>
      <c r="P28" s="3"/>
      <c r="Q28" s="4"/>
      <c r="R28" s="3"/>
      <c r="S28" s="3"/>
      <c r="T28" s="3"/>
      <c r="U28" s="3"/>
      <c r="V28" s="3"/>
      <c r="W28" s="3"/>
      <c r="X28" s="1"/>
      <c r="Y28" s="1"/>
      <c r="Z28" s="1"/>
      <c r="AA28" s="1"/>
    </row>
    <row r="29" spans="1:27" s="5" customFormat="1" ht="14.25" customHeight="1" x14ac:dyDescent="0.25">
      <c r="A29" s="1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17"/>
      <c r="N29" s="3"/>
      <c r="O29" s="3"/>
      <c r="P29" s="3"/>
      <c r="Q29" s="4"/>
      <c r="R29" s="3"/>
      <c r="S29" s="3"/>
      <c r="T29" s="3"/>
      <c r="U29" s="3"/>
      <c r="V29" s="3"/>
      <c r="W29" s="3"/>
      <c r="X29" s="1"/>
      <c r="Y29" s="1"/>
      <c r="Z29" s="1"/>
      <c r="AA29" s="1"/>
    </row>
    <row r="30" spans="1:27" s="5" customFormat="1" ht="14.25" customHeight="1" x14ac:dyDescent="0.25">
      <c r="A30" s="1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17"/>
      <c r="N30" s="3"/>
      <c r="O30" s="3"/>
      <c r="P30" s="3"/>
      <c r="Q30" s="4"/>
      <c r="R30" s="3"/>
      <c r="S30" s="3"/>
      <c r="T30" s="3"/>
      <c r="U30" s="3"/>
      <c r="V30" s="3"/>
      <c r="W30" s="3"/>
      <c r="X30" s="1"/>
      <c r="Y30" s="1"/>
      <c r="Z30" s="1"/>
      <c r="AA30" s="1"/>
    </row>
    <row r="31" spans="1:27" s="5" customFormat="1" ht="14.25" customHeight="1" x14ac:dyDescent="0.25">
      <c r="A31" s="1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17"/>
      <c r="N31" s="3"/>
      <c r="O31" s="3"/>
      <c r="P31" s="3"/>
      <c r="Q31" s="4"/>
      <c r="R31" s="3"/>
      <c r="S31" s="3"/>
      <c r="T31" s="3"/>
      <c r="U31" s="3"/>
      <c r="V31" s="3"/>
      <c r="W31" s="3"/>
      <c r="X31" s="1"/>
      <c r="Y31" s="1"/>
      <c r="Z31" s="1"/>
      <c r="AA31" s="1"/>
    </row>
    <row r="32" spans="1:27" s="5" customFormat="1" ht="14.25" customHeight="1" x14ac:dyDescent="0.25">
      <c r="A32" s="1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17"/>
      <c r="N32" s="3"/>
      <c r="O32" s="3"/>
      <c r="P32" s="3"/>
      <c r="Q32" s="4"/>
      <c r="R32" s="3"/>
      <c r="S32" s="3"/>
      <c r="T32" s="3"/>
      <c r="U32" s="3"/>
      <c r="V32" s="3"/>
      <c r="W32" s="3"/>
      <c r="X32" s="1"/>
      <c r="Y32" s="1"/>
      <c r="Z32" s="1"/>
      <c r="AA32" s="1"/>
    </row>
    <row r="33" spans="1:27" s="5" customFormat="1" ht="14.25" customHeight="1" x14ac:dyDescent="0.25">
      <c r="A33" s="1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17"/>
      <c r="N33" s="3"/>
      <c r="O33" s="3"/>
      <c r="P33" s="3"/>
      <c r="Q33" s="4"/>
      <c r="R33" s="3"/>
      <c r="S33" s="3"/>
      <c r="T33" s="3"/>
      <c r="U33" s="3"/>
      <c r="V33" s="3"/>
      <c r="W33" s="3"/>
      <c r="X33" s="1"/>
      <c r="Y33" s="1"/>
      <c r="Z33" s="1"/>
      <c r="AA33" s="1"/>
    </row>
    <row r="34" spans="1:27" s="5" customFormat="1" ht="14.25" customHeight="1" x14ac:dyDescent="0.25">
      <c r="A34" s="1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4"/>
      <c r="R34" s="3"/>
      <c r="S34" s="3"/>
      <c r="T34" s="3"/>
      <c r="U34" s="3"/>
      <c r="V34" s="3"/>
      <c r="W34" s="3"/>
      <c r="X34" s="1"/>
      <c r="Y34" s="1"/>
      <c r="Z34" s="1"/>
      <c r="AA34" s="1"/>
    </row>
    <row r="35" spans="1:27" s="5" customFormat="1" ht="14.25" customHeight="1" x14ac:dyDescent="0.25">
      <c r="A35" s="1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4"/>
      <c r="R35" s="3"/>
      <c r="S35" s="3"/>
      <c r="T35" s="3"/>
      <c r="U35" s="3"/>
      <c r="V35" s="3"/>
      <c r="W35" s="3"/>
      <c r="X35" s="1"/>
      <c r="Y35" s="1"/>
      <c r="Z35" s="1"/>
      <c r="AA35" s="1"/>
    </row>
    <row r="36" spans="1:27" s="5" customFormat="1" ht="14.25" customHeight="1" x14ac:dyDescent="0.25">
      <c r="A36" s="1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4"/>
      <c r="R36" s="3"/>
      <c r="S36" s="3"/>
      <c r="T36" s="3"/>
      <c r="U36" s="3"/>
      <c r="V36" s="3"/>
      <c r="W36" s="3"/>
      <c r="X36" s="1"/>
      <c r="Y36" s="1"/>
      <c r="Z36" s="1"/>
      <c r="AA36" s="1"/>
    </row>
    <row r="37" spans="1:27" s="5" customFormat="1" ht="14.25" customHeight="1" x14ac:dyDescent="0.25">
      <c r="A37" s="1"/>
      <c r="B37" s="2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4"/>
      <c r="R37" s="3"/>
      <c r="S37" s="3"/>
      <c r="T37" s="3"/>
      <c r="U37" s="3"/>
      <c r="V37" s="3"/>
      <c r="W37" s="3"/>
      <c r="X37" s="1"/>
      <c r="Y37" s="1"/>
      <c r="Z37" s="1"/>
      <c r="AA37" s="1"/>
    </row>
    <row r="38" spans="1:27" s="5" customFormat="1" ht="14.25" customHeight="1" x14ac:dyDescent="0.25">
      <c r="A38" s="1"/>
      <c r="B38" s="2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4"/>
      <c r="R38" s="3"/>
      <c r="S38" s="3"/>
      <c r="T38" s="3"/>
      <c r="U38" s="3"/>
      <c r="V38" s="3"/>
      <c r="W38" s="3"/>
      <c r="X38" s="1"/>
      <c r="Y38" s="1"/>
      <c r="Z38" s="1"/>
      <c r="AA38" s="1"/>
    </row>
    <row r="39" spans="1:27" s="5" customFormat="1" ht="14.25" customHeight="1" x14ac:dyDescent="0.25">
      <c r="A39" s="1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4"/>
      <c r="R39" s="3"/>
      <c r="S39" s="3"/>
      <c r="T39" s="3"/>
      <c r="U39" s="3"/>
      <c r="V39" s="3"/>
      <c r="W39" s="3"/>
      <c r="X39" s="1"/>
      <c r="Y39" s="1"/>
      <c r="Z39" s="1"/>
      <c r="AA39" s="1"/>
    </row>
    <row r="40" spans="1:27" s="5" customFormat="1" ht="14.25" customHeight="1" x14ac:dyDescent="0.25">
      <c r="A40" s="1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4"/>
      <c r="R40" s="3"/>
      <c r="S40" s="3"/>
      <c r="T40" s="3"/>
      <c r="U40" s="3"/>
      <c r="V40" s="3"/>
      <c r="W40" s="3"/>
      <c r="X40" s="1"/>
      <c r="Y40" s="1"/>
      <c r="Z40" s="1"/>
      <c r="AA40" s="1"/>
    </row>
    <row r="41" spans="1:27" s="5" customFormat="1" ht="14.25" customHeight="1" x14ac:dyDescent="0.25">
      <c r="A41" s="1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4"/>
      <c r="R41" s="3"/>
      <c r="S41" s="3"/>
      <c r="T41" s="3"/>
      <c r="U41" s="3"/>
      <c r="V41" s="3"/>
      <c r="W41" s="3"/>
      <c r="X41" s="1"/>
      <c r="Y41" s="1"/>
      <c r="Z41" s="1"/>
      <c r="AA41" s="1"/>
    </row>
  </sheetData>
  <sheetProtection algorithmName="SHA-512" hashValue="awcYBasfMYLZRcI0ycRnEubONmEo12sU7bQAbYPTzgRCxLjGq/cO0FyayCflH23HhxqZTOW1qYkD6KmVus2GJw==" saltValue="tZVy5LyB4rTo2+TXLk8DJA==" spinCount="100000" sheet="1" objects="1" scenarios="1"/>
  <mergeCells count="8">
    <mergeCell ref="S17:W18"/>
    <mergeCell ref="O18:P18"/>
    <mergeCell ref="G13:K13"/>
    <mergeCell ref="G14:K14"/>
    <mergeCell ref="I17:I19"/>
    <mergeCell ref="L17:M18"/>
    <mergeCell ref="N17:N18"/>
    <mergeCell ref="O17:Q17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TEMPORERA ADIC. OCT.2024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2026-01-19T16:11:22Z</dcterms:created>
  <dcterms:modified xsi:type="dcterms:W3CDTF">2026-01-19T18:55:53Z</dcterms:modified>
</cp:coreProperties>
</file>