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MILITAR ABRIL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1" l="1"/>
  <c r="Q47" i="1"/>
  <c r="P47" i="1"/>
  <c r="O47" i="1"/>
  <c r="N47" i="1"/>
  <c r="M47" i="1"/>
  <c r="L47" i="1"/>
  <c r="K47" i="1"/>
  <c r="J47" i="1"/>
  <c r="I47" i="1"/>
  <c r="H47" i="1"/>
  <c r="G47" i="1"/>
  <c r="R45" i="1"/>
  <c r="T45" i="1" s="1"/>
  <c r="R44" i="1"/>
  <c r="T44" i="1" s="1"/>
  <c r="R43" i="1"/>
  <c r="T43" i="1" s="1"/>
  <c r="T42" i="1"/>
  <c r="R42" i="1"/>
  <c r="R41" i="1"/>
  <c r="T41" i="1" s="1"/>
  <c r="R40" i="1"/>
  <c r="T40" i="1" s="1"/>
  <c r="R39" i="1"/>
  <c r="T39" i="1" s="1"/>
  <c r="R38" i="1"/>
  <c r="T38" i="1" s="1"/>
  <c r="R37" i="1"/>
  <c r="T37" i="1" s="1"/>
  <c r="R36" i="1"/>
  <c r="T36" i="1" s="1"/>
  <c r="R35" i="1"/>
  <c r="T35" i="1" s="1"/>
  <c r="R34" i="1"/>
  <c r="T34" i="1" s="1"/>
  <c r="R33" i="1"/>
  <c r="T33" i="1" s="1"/>
  <c r="T32" i="1"/>
  <c r="R32" i="1"/>
  <c r="R31" i="1"/>
  <c r="T31" i="1" s="1"/>
  <c r="R30" i="1"/>
  <c r="T30" i="1" s="1"/>
  <c r="R29" i="1"/>
  <c r="T29" i="1" s="1"/>
  <c r="R28" i="1"/>
  <c r="T28" i="1" s="1"/>
  <c r="R27" i="1"/>
  <c r="T27" i="1" s="1"/>
  <c r="R26" i="1"/>
  <c r="T26" i="1" s="1"/>
  <c r="T25" i="1"/>
  <c r="R24" i="1"/>
  <c r="T24" i="1" s="1"/>
  <c r="R23" i="1"/>
  <c r="T23" i="1" s="1"/>
  <c r="R22" i="1"/>
  <c r="T22" i="1" s="1"/>
  <c r="R21" i="1"/>
  <c r="T21" i="1" s="1"/>
  <c r="T47" i="1" l="1"/>
  <c r="R47" i="1"/>
</calcChain>
</file>

<file path=xl/sharedStrings.xml><?xml version="1.0" encoding="utf-8"?>
<sst xmlns="http://schemas.openxmlformats.org/spreadsheetml/2006/main" count="184" uniqueCount="71">
  <si>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</si>
  <si>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</si>
  <si>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</si>
  <si>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</si>
  <si>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</si>
  <si>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</si>
  <si>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</si>
  <si>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</si>
  <si>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</si>
  <si>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</si>
  <si>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</si>
  <si>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</si>
  <si>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</si>
  <si>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</si>
  <si>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>Cooperativa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</si>
  <si>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</si>
  <si>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</si>
  <si>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</si>
  <si>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</si>
  <si>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</si>
  <si>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</si>
  <si>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</si>
  <si>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</si>
  <si>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</si>
  <si>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</si>
  <si>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</si>
  <si>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</si>
  <si>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Anser Arismendy Aquino Gonzalez</t>
  </si>
  <si>
    <t>Seguridad Militar</t>
  </si>
  <si>
    <t>Seccion de Seguridad</t>
  </si>
  <si>
    <t xml:space="preserve">Militar </t>
  </si>
  <si>
    <t>M</t>
  </si>
  <si>
    <t>2.1.2.2.05</t>
  </si>
  <si>
    <t>Branlis Roberto Quezada Lebron</t>
  </si>
  <si>
    <t>Coordinador de Seguridad</t>
  </si>
  <si>
    <t>Brahian Javier Hernandez</t>
  </si>
  <si>
    <t>Carlos Francisco Lebron Ramirez</t>
  </si>
  <si>
    <t>Supervisor de Seguridad</t>
  </si>
  <si>
    <t xml:space="preserve">Daniel Fabian Fabian </t>
  </si>
  <si>
    <t>Epifanio Reynoso Vasquez</t>
  </si>
  <si>
    <t>Miembro de Seguridad</t>
  </si>
  <si>
    <t>Luciano Eusebio Betances</t>
  </si>
  <si>
    <t>Carla Gabriela Febrillet Ortiz</t>
  </si>
  <si>
    <t>Ariel Mejia Sosa</t>
  </si>
  <si>
    <t>Estelin Del Carmen Tejeda Melo</t>
  </si>
  <si>
    <t>Francis Margarita Paulino de Baez</t>
  </si>
  <si>
    <t>F</t>
  </si>
  <si>
    <t xml:space="preserve">Frankely Rojas Castro </t>
  </si>
  <si>
    <t>George De La Cruz</t>
  </si>
  <si>
    <t>Jose Antonio Martinez Calzado</t>
  </si>
  <si>
    <t>Jesus Manuel Mejia Gil</t>
  </si>
  <si>
    <t>Juana Isidra Fernandez Veras</t>
  </si>
  <si>
    <t>Leonardo Antonio Arias Pichardo</t>
  </si>
  <si>
    <t>Leonardo De Jesus</t>
  </si>
  <si>
    <t>Guarterio de Jesus Torres Benavides</t>
  </si>
  <si>
    <t>Encargado de la Seccion de Seguridad</t>
  </si>
  <si>
    <t>Maria Altagracia Adames Santiago</t>
  </si>
  <si>
    <t>Seguridad</t>
  </si>
  <si>
    <t>Pedro Rafael Collado Cruz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</si>
  <si>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</si>
  <si>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</si>
  <si>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</si>
  <si>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</si>
  <si>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Wilfredo Laureano</t>
  </si>
  <si>
    <t>TOTAL DE EMPLEADOS (25)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</si>
  <si>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</si>
  <si>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</si>
  <si>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</si>
  <si>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</si>
  <si>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NÓMINA MILITAR CORRESPONDIENTE AL MES DE ABRIL 2026</t>
  </si>
  <si>
    <t xml:space="preserve"> (4*) Deducción directa declaración TSS del SUIRPLUS por registro de dependientes adicionales al SDSS. RD$1,919.78 por cada dependiente adicional registrado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</si>
</sst>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2" borderId="13" xfId="0" applyFont="1" applyFill="1" applyBorder="1"/>
    <xf numFmtId="0" fontId="7" fillId="2" borderId="11" xfId="0" applyFont="1" applyFill="1" applyBorder="1"/>
    <xf numFmtId="164" fontId="7" fillId="2" borderId="12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4" fontId="5" fillId="2" borderId="13" xfId="0" applyNumberFormat="1" applyFont="1" applyFill="1" applyBorder="1"/>
    <xf numFmtId="4" fontId="5" fillId="3" borderId="13" xfId="0" applyNumberFormat="1" applyFont="1" applyFill="1" applyBorder="1"/>
    <xf numFmtId="4" fontId="5" fillId="3" borderId="13" xfId="0" applyNumberFormat="1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3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" xfId="0" applyFont="1" applyFill="1" applyBorder="1"/>
    <xf numFmtId="0" fontId="7" fillId="2" borderId="13" xfId="0" applyFont="1" applyFill="1" applyBorder="1" applyAlignment="1">
      <alignment horizontal="left"/>
    </xf>
    <xf numFmtId="164" fontId="7" fillId="2" borderId="13" xfId="0" applyNumberFormat="1" applyFont="1" applyFill="1" applyBorder="1" applyAlignment="1">
      <alignment horizontal="left"/>
    </xf>
    <xf numFmtId="4" fontId="5" fillId="2" borderId="15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0" fontId="8" fillId="2" borderId="0" xfId="0" applyFont="1" applyFill="1" applyAlignment="1"/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4" fontId="4" fillId="2" borderId="0" xfId="0" applyNumberFormat="1" applyFont="1" applyFill="1" applyBorder="1"/>
    <xf numFmtId="0" fontId="5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1" fillId="2" borderId="0" xfId="0" applyFont="1" applyFill="1"/>
    <xf numFmtId="0" fontId="12" fillId="3" borderId="0" xfId="0" applyFont="1" applyFill="1" applyBorder="1" applyAlignment="1">
      <alignment vertical="center"/>
    </xf>
    <xf numFmtId="0" fontId="12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2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10" xfId="0" applyFont="1" applyFill="1" applyBorder="1"/>
    <xf numFmtId="0" fontId="6" fillId="2" borderId="14" xfId="0" applyFont="1" applyFill="1" applyBorder="1"/>
    <xf numFmtId="0" fontId="6" fillId="2" borderId="11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2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1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419100</xdr:colOff>
      <xdr:row>3</xdr:row>
      <xdr:rowOff>19050</xdr:rowOff>
    </xdr:from>
    <xdr:ext cx="5162550" cy="25908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53525" y="590550"/>
          <a:ext cx="5162550" cy="25908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59"/>
  <sheetViews>
    <sheetView tabSelected="1" topLeftCell="E34" workbookViewId="0">
      <selection activeCell="J47" sqref="J47"/>
    </sheetView>
  </sheetViews>
  <sheetFormatPr baseColWidth="10" defaultRowHeight="15"/>
  <cols>
    <col min="1" max="1" width="0.28515625" customWidth="1"/>
    <col min="2" max="2" width="7.7109375" customWidth="1"/>
    <col min="3" max="3" width="37.85546875" customWidth="1"/>
    <col min="4" max="4" width="37.140625" customWidth="1"/>
    <col min="5" max="5" width="36.5703125" customWidth="1"/>
    <col min="7" max="7" width="19.42578125" customWidth="1"/>
  </cols>
  <sheetData>
    <row r="8" spans="2:22">
      <c r="B8" s="1"/>
      <c r="C8" s="1"/>
      <c r="D8" s="2"/>
      <c r="E8" s="1"/>
      <c r="F8" s="1"/>
      <c r="G8" s="3"/>
      <c r="H8" s="3"/>
      <c r="I8" s="3"/>
      <c r="J8" s="3"/>
      <c r="K8" s="1"/>
      <c r="L8" s="1"/>
      <c r="M8" s="1"/>
      <c r="N8" s="1"/>
      <c r="O8" s="1"/>
      <c r="P8" s="1"/>
      <c r="Q8" s="1"/>
      <c r="R8" s="1"/>
      <c r="S8" s="1"/>
      <c r="T8" s="3"/>
      <c r="U8" s="1"/>
      <c r="V8" s="1"/>
    </row>
    <row r="9" spans="2:22">
      <c r="B9" s="1"/>
      <c r="C9" s="1"/>
      <c r="D9" s="2"/>
      <c r="E9" s="1"/>
      <c r="F9" s="1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3"/>
      <c r="U9" s="1"/>
      <c r="V9" s="1"/>
    </row>
    <row r="10" spans="2:22">
      <c r="B10" s="1"/>
      <c r="C10" s="1"/>
      <c r="D10" s="2"/>
      <c r="E10" s="1"/>
      <c r="F10" s="1"/>
      <c r="G10" s="3"/>
      <c r="H10" s="3"/>
      <c r="I10" s="3"/>
      <c r="J10" s="3"/>
      <c r="K10" s="1"/>
      <c r="L10" s="1"/>
      <c r="M10" s="1"/>
      <c r="N10" s="1"/>
      <c r="O10" s="1"/>
      <c r="P10" s="1"/>
      <c r="Q10" s="1"/>
      <c r="R10" s="1"/>
      <c r="S10" s="1"/>
      <c r="T10" s="3"/>
      <c r="U10" s="1"/>
      <c r="V10" s="1"/>
    </row>
    <row r="11" spans="2:22">
      <c r="B11" s="1"/>
      <c r="C11" s="1"/>
      <c r="D11" s="2"/>
      <c r="E11" s="1"/>
      <c r="F11" s="1"/>
      <c r="G11" s="3"/>
      <c r="H11" s="3"/>
      <c r="I11" s="3"/>
      <c r="J11" s="3"/>
      <c r="K11" s="1"/>
      <c r="L11" s="1"/>
      <c r="M11" s="1"/>
      <c r="N11" s="1"/>
      <c r="O11" s="1"/>
      <c r="P11" s="1"/>
      <c r="Q11" s="1"/>
      <c r="R11" s="1"/>
      <c r="S11" s="1"/>
      <c r="T11" s="3"/>
      <c r="U11" s="1"/>
      <c r="V11" s="1"/>
    </row>
    <row r="12" spans="2:22">
      <c r="B12" s="1"/>
      <c r="C12" s="1"/>
      <c r="D12" s="2"/>
      <c r="E12" s="1"/>
      <c r="F12" s="1"/>
      <c r="G12" s="3"/>
      <c r="H12" s="3"/>
      <c r="I12" s="3"/>
      <c r="J12" s="3"/>
      <c r="K12" s="1"/>
      <c r="L12" s="1"/>
      <c r="M12" s="1"/>
      <c r="N12" s="1"/>
      <c r="O12" s="1"/>
      <c r="P12" s="1"/>
      <c r="Q12" s="1"/>
      <c r="R12" s="1"/>
      <c r="S12" s="1"/>
      <c r="T12" s="3"/>
      <c r="U12" s="1"/>
      <c r="V12" s="1"/>
    </row>
    <row r="13" spans="2:22">
      <c r="B13" s="1"/>
      <c r="C13" s="1"/>
      <c r="D13" s="2"/>
      <c r="E13" s="1"/>
      <c r="F13" s="1"/>
      <c r="G13" s="3"/>
      <c r="H13" s="3"/>
      <c r="I13" s="3"/>
      <c r="J13" s="3"/>
      <c r="K13" s="1"/>
      <c r="L13" s="1"/>
      <c r="M13" s="1"/>
      <c r="N13" s="1"/>
      <c r="O13" s="1"/>
      <c r="P13" s="1"/>
      <c r="Q13" s="1"/>
      <c r="R13" s="1"/>
      <c r="S13" s="1"/>
      <c r="T13" s="3"/>
      <c r="U13" s="1"/>
      <c r="V13" s="1"/>
    </row>
    <row r="14" spans="2:22" ht="16.5">
      <c r="B14" s="1"/>
      <c r="C14" s="1"/>
      <c r="D14" s="2"/>
      <c r="E14" s="1"/>
      <c r="F14" s="1"/>
      <c r="G14" s="4"/>
      <c r="H14" s="4"/>
      <c r="I14" s="4"/>
      <c r="J14" s="4"/>
      <c r="K14" s="4"/>
      <c r="L14" s="1"/>
      <c r="M14" s="1"/>
      <c r="N14" s="1"/>
      <c r="O14" s="1"/>
      <c r="P14" s="1"/>
      <c r="Q14" s="1"/>
      <c r="R14" s="1"/>
      <c r="S14" s="1"/>
      <c r="T14" s="3"/>
      <c r="U14" s="1"/>
      <c r="V14" s="1"/>
    </row>
    <row r="15" spans="2:22" ht="15.75">
      <c r="B15" s="1"/>
      <c r="C15" s="1"/>
      <c r="D15" s="2"/>
      <c r="E15" s="1"/>
      <c r="F15" s="1"/>
      <c r="G15" s="66" t="s">
        <v>69</v>
      </c>
      <c r="H15" s="66"/>
      <c r="I15" s="66"/>
      <c r="J15" s="66"/>
      <c r="K15" s="66"/>
      <c r="L15" s="66"/>
      <c r="M15" s="66"/>
      <c r="N15" s="1"/>
      <c r="O15" s="1"/>
      <c r="P15" s="1"/>
      <c r="Q15" s="1"/>
      <c r="R15" s="1"/>
      <c r="S15" s="1"/>
      <c r="T15" s="3"/>
      <c r="U15" s="1"/>
      <c r="V15" s="1"/>
    </row>
    <row r="16" spans="2:22">
      <c r="B16" s="1"/>
      <c r="C16" s="1"/>
      <c r="D16" s="2"/>
      <c r="E16" s="1"/>
      <c r="F16" s="1"/>
      <c r="G16" s="3"/>
      <c r="H16" s="3"/>
      <c r="I16" s="3"/>
      <c r="J16" s="3"/>
      <c r="K16" s="1"/>
      <c r="L16" s="1"/>
      <c r="M16" s="1"/>
      <c r="N16" s="1"/>
      <c r="O16" s="1"/>
      <c r="P16" s="1"/>
      <c r="Q16" s="1"/>
      <c r="R16" s="1"/>
      <c r="S16" s="1"/>
      <c r="T16" s="3"/>
      <c r="U16" s="1"/>
      <c r="V16" s="1"/>
    </row>
    <row r="17" spans="2:22">
      <c r="B17" s="1"/>
      <c r="C17" s="1"/>
      <c r="D17" s="2"/>
      <c r="E17" s="1"/>
      <c r="F17" s="1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3"/>
      <c r="U17" s="1"/>
      <c r="V17" s="1"/>
    </row>
    <row r="18" spans="2:22" ht="15.75">
      <c r="B18" s="5"/>
      <c r="C18" s="5"/>
      <c r="D18" s="5"/>
      <c r="E18" s="6"/>
      <c r="F18" s="5"/>
      <c r="G18" s="5"/>
      <c r="H18" s="67" t="s">
        <v>0</v>
      </c>
      <c r="I18" s="5"/>
      <c r="J18" s="7"/>
      <c r="K18" s="58" t="s">
        <v>1</v>
      </c>
      <c r="L18" s="60"/>
      <c r="M18" s="67" t="s">
        <v>2</v>
      </c>
      <c r="N18" s="70" t="s">
        <v>3</v>
      </c>
      <c r="O18" s="71"/>
      <c r="P18" s="65"/>
      <c r="Q18" s="5"/>
      <c r="R18" s="58" t="s">
        <v>4</v>
      </c>
      <c r="S18" s="59"/>
      <c r="T18" s="59"/>
      <c r="U18" s="59"/>
      <c r="V18" s="60"/>
    </row>
    <row r="19" spans="2:22" ht="47.25">
      <c r="B19" s="8"/>
      <c r="C19" s="8"/>
      <c r="D19" s="8"/>
      <c r="E19" s="9"/>
      <c r="F19" s="8"/>
      <c r="G19" s="8"/>
      <c r="H19" s="68"/>
      <c r="I19" s="8"/>
      <c r="J19" s="10"/>
      <c r="K19" s="61"/>
      <c r="L19" s="63"/>
      <c r="M19" s="69"/>
      <c r="N19" s="64" t="s">
        <v>5</v>
      </c>
      <c r="O19" s="65"/>
      <c r="P19" s="11" t="s">
        <v>6</v>
      </c>
      <c r="Q19" s="12"/>
      <c r="R19" s="61"/>
      <c r="S19" s="62"/>
      <c r="T19" s="62"/>
      <c r="U19" s="62"/>
      <c r="V19" s="63"/>
    </row>
    <row r="20" spans="2:22" ht="47.25">
      <c r="B20" s="11" t="s">
        <v>7</v>
      </c>
      <c r="C20" s="11" t="s">
        <v>8</v>
      </c>
      <c r="D20" s="11" t="s">
        <v>9</v>
      </c>
      <c r="E20" s="11" t="s">
        <v>10</v>
      </c>
      <c r="F20" s="11" t="s">
        <v>11</v>
      </c>
      <c r="G20" s="11" t="s">
        <v>12</v>
      </c>
      <c r="H20" s="69"/>
      <c r="I20" s="11" t="s">
        <v>13</v>
      </c>
      <c r="J20" s="11" t="s">
        <v>14</v>
      </c>
      <c r="K20" s="11" t="s">
        <v>15</v>
      </c>
      <c r="L20" s="11" t="s">
        <v>16</v>
      </c>
      <c r="M20" s="13" t="s">
        <v>17</v>
      </c>
      <c r="N20" s="11" t="s">
        <v>18</v>
      </c>
      <c r="O20" s="11" t="s">
        <v>19</v>
      </c>
      <c r="P20" s="11" t="s">
        <v>20</v>
      </c>
      <c r="Q20" s="11" t="s">
        <v>21</v>
      </c>
      <c r="R20" s="11" t="s">
        <v>22</v>
      </c>
      <c r="S20" s="11" t="s">
        <v>23</v>
      </c>
      <c r="T20" s="11" t="s">
        <v>24</v>
      </c>
      <c r="U20" s="11" t="s">
        <v>25</v>
      </c>
      <c r="V20" s="11" t="s">
        <v>26</v>
      </c>
    </row>
    <row r="21" spans="2:22" ht="15.75">
      <c r="B21" s="14">
        <v>1</v>
      </c>
      <c r="C21" s="15" t="s">
        <v>27</v>
      </c>
      <c r="D21" s="16" t="s">
        <v>28</v>
      </c>
      <c r="E21" s="14" t="s">
        <v>29</v>
      </c>
      <c r="F21" s="17" t="s">
        <v>30</v>
      </c>
      <c r="G21" s="18">
        <v>15000</v>
      </c>
      <c r="H21" s="18">
        <v>0</v>
      </c>
      <c r="I21" s="18">
        <v>0</v>
      </c>
      <c r="J21" s="18"/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9">
        <f t="shared" ref="R21:R45" si="0">H21+I21+J21+K21+N21+P21</f>
        <v>0</v>
      </c>
      <c r="S21" s="18">
        <v>0</v>
      </c>
      <c r="T21" s="19">
        <f t="shared" ref="T21:T45" si="1">G21-R21</f>
        <v>15000</v>
      </c>
      <c r="U21" s="20" t="s">
        <v>31</v>
      </c>
      <c r="V21" s="21" t="s">
        <v>32</v>
      </c>
    </row>
    <row r="22" spans="2:22" ht="15.75">
      <c r="B22" s="14">
        <v>2</v>
      </c>
      <c r="C22" s="15" t="s">
        <v>33</v>
      </c>
      <c r="D22" s="22" t="s">
        <v>34</v>
      </c>
      <c r="E22" s="14" t="s">
        <v>29</v>
      </c>
      <c r="F22" s="17" t="s">
        <v>30</v>
      </c>
      <c r="G22" s="18">
        <v>120000</v>
      </c>
      <c r="H22" s="18">
        <v>18582.87</v>
      </c>
      <c r="I22" s="19">
        <v>0</v>
      </c>
      <c r="J22" s="19"/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f t="shared" si="0"/>
        <v>18582.87</v>
      </c>
      <c r="S22" s="19">
        <v>0</v>
      </c>
      <c r="T22" s="19">
        <f t="shared" si="1"/>
        <v>101417.13</v>
      </c>
      <c r="U22" s="20" t="s">
        <v>31</v>
      </c>
      <c r="V22" s="23" t="s">
        <v>32</v>
      </c>
    </row>
    <row r="23" spans="2:22" ht="15.75">
      <c r="B23" s="14">
        <v>3</v>
      </c>
      <c r="C23" s="15" t="s">
        <v>35</v>
      </c>
      <c r="D23" s="16" t="s">
        <v>28</v>
      </c>
      <c r="E23" s="14" t="s">
        <v>29</v>
      </c>
      <c r="F23" s="17" t="s">
        <v>30</v>
      </c>
      <c r="G23" s="18">
        <v>15000</v>
      </c>
      <c r="H23" s="18">
        <v>0</v>
      </c>
      <c r="I23" s="18">
        <v>0</v>
      </c>
      <c r="J23" s="18"/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9">
        <f t="shared" si="0"/>
        <v>0</v>
      </c>
      <c r="S23" s="18">
        <v>0</v>
      </c>
      <c r="T23" s="19">
        <f t="shared" si="1"/>
        <v>15000</v>
      </c>
      <c r="U23" s="20" t="s">
        <v>31</v>
      </c>
      <c r="V23" s="21" t="s">
        <v>32</v>
      </c>
    </row>
    <row r="24" spans="2:22" ht="15.75">
      <c r="B24" s="14">
        <v>4</v>
      </c>
      <c r="C24" s="15" t="s">
        <v>36</v>
      </c>
      <c r="D24" s="24" t="s">
        <v>37</v>
      </c>
      <c r="E24" s="14" t="s">
        <v>29</v>
      </c>
      <c r="F24" s="17" t="s">
        <v>30</v>
      </c>
      <c r="G24" s="18">
        <v>35000</v>
      </c>
      <c r="H24" s="18">
        <v>47.25</v>
      </c>
      <c r="I24" s="19">
        <v>0</v>
      </c>
      <c r="J24" s="19"/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f t="shared" si="0"/>
        <v>47.25</v>
      </c>
      <c r="S24" s="19">
        <v>0</v>
      </c>
      <c r="T24" s="19">
        <f t="shared" si="1"/>
        <v>34952.75</v>
      </c>
      <c r="U24" s="20" t="s">
        <v>31</v>
      </c>
      <c r="V24" s="23" t="s">
        <v>32</v>
      </c>
    </row>
    <row r="25" spans="2:22" ht="15.75">
      <c r="B25" s="14">
        <v>5</v>
      </c>
      <c r="C25" s="15" t="s">
        <v>38</v>
      </c>
      <c r="D25" s="16" t="s">
        <v>28</v>
      </c>
      <c r="E25" s="14" t="s">
        <v>29</v>
      </c>
      <c r="F25" s="17" t="s">
        <v>30</v>
      </c>
      <c r="G25" s="18">
        <v>15000</v>
      </c>
      <c r="H25" s="18">
        <v>0</v>
      </c>
      <c r="I25" s="18">
        <v>0</v>
      </c>
      <c r="J25" s="18">
        <v>6072.62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9">
        <v>6072.62</v>
      </c>
      <c r="S25" s="18">
        <v>0</v>
      </c>
      <c r="T25" s="19">
        <f t="shared" si="1"/>
        <v>8927.380000000001</v>
      </c>
      <c r="U25" s="20" t="s">
        <v>31</v>
      </c>
      <c r="V25" s="21" t="s">
        <v>32</v>
      </c>
    </row>
    <row r="26" spans="2:22" ht="15.75">
      <c r="B26" s="14">
        <v>6</v>
      </c>
      <c r="C26" s="15" t="s">
        <v>39</v>
      </c>
      <c r="D26" s="16" t="s">
        <v>40</v>
      </c>
      <c r="E26" s="14" t="s">
        <v>29</v>
      </c>
      <c r="F26" s="17" t="s">
        <v>30</v>
      </c>
      <c r="G26" s="18">
        <v>15000</v>
      </c>
      <c r="H26" s="18">
        <v>0</v>
      </c>
      <c r="I26" s="18">
        <v>0</v>
      </c>
      <c r="J26" s="18"/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9">
        <f t="shared" si="0"/>
        <v>0</v>
      </c>
      <c r="S26" s="18">
        <v>0</v>
      </c>
      <c r="T26" s="19">
        <f t="shared" si="1"/>
        <v>15000</v>
      </c>
      <c r="U26" s="20" t="s">
        <v>31</v>
      </c>
      <c r="V26" s="21" t="s">
        <v>32</v>
      </c>
    </row>
    <row r="27" spans="2:22" ht="15.75">
      <c r="B27" s="14">
        <v>7</v>
      </c>
      <c r="C27" s="15" t="s">
        <v>41</v>
      </c>
      <c r="D27" s="16" t="s">
        <v>28</v>
      </c>
      <c r="E27" s="14" t="s">
        <v>29</v>
      </c>
      <c r="F27" s="17" t="s">
        <v>30</v>
      </c>
      <c r="G27" s="18">
        <v>15000</v>
      </c>
      <c r="H27" s="18">
        <v>0</v>
      </c>
      <c r="I27" s="18">
        <v>0</v>
      </c>
      <c r="J27" s="18"/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9">
        <f t="shared" si="0"/>
        <v>0</v>
      </c>
      <c r="S27" s="18">
        <v>0</v>
      </c>
      <c r="T27" s="19">
        <f t="shared" si="1"/>
        <v>15000</v>
      </c>
      <c r="U27" s="20" t="s">
        <v>31</v>
      </c>
      <c r="V27" s="21" t="s">
        <v>32</v>
      </c>
    </row>
    <row r="28" spans="2:22" ht="15.75">
      <c r="B28" s="14">
        <v>8</v>
      </c>
      <c r="C28" s="15" t="s">
        <v>42</v>
      </c>
      <c r="D28" s="16" t="s">
        <v>40</v>
      </c>
      <c r="E28" s="14" t="s">
        <v>29</v>
      </c>
      <c r="F28" s="17" t="s">
        <v>30</v>
      </c>
      <c r="G28" s="18">
        <v>15000</v>
      </c>
      <c r="H28" s="18">
        <v>0</v>
      </c>
      <c r="I28" s="18">
        <v>0</v>
      </c>
      <c r="J28" s="18"/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9">
        <f t="shared" si="0"/>
        <v>0</v>
      </c>
      <c r="S28" s="18">
        <v>0</v>
      </c>
      <c r="T28" s="19">
        <f t="shared" si="1"/>
        <v>15000</v>
      </c>
      <c r="U28" s="20" t="s">
        <v>31</v>
      </c>
      <c r="V28" s="21" t="s">
        <v>32</v>
      </c>
    </row>
    <row r="29" spans="2:22" ht="15.75">
      <c r="B29" s="14">
        <v>9</v>
      </c>
      <c r="C29" s="15" t="s">
        <v>43</v>
      </c>
      <c r="D29" s="16" t="s">
        <v>28</v>
      </c>
      <c r="E29" s="14" t="s">
        <v>29</v>
      </c>
      <c r="F29" s="17" t="s">
        <v>30</v>
      </c>
      <c r="G29" s="18">
        <v>15000</v>
      </c>
      <c r="H29" s="18">
        <v>0</v>
      </c>
      <c r="I29" s="18">
        <v>0</v>
      </c>
      <c r="J29" s="18"/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9">
        <f t="shared" si="0"/>
        <v>0</v>
      </c>
      <c r="S29" s="18">
        <v>0</v>
      </c>
      <c r="T29" s="19">
        <f t="shared" si="1"/>
        <v>15000</v>
      </c>
      <c r="U29" s="20" t="s">
        <v>31</v>
      </c>
      <c r="V29" s="21" t="s">
        <v>32</v>
      </c>
    </row>
    <row r="30" spans="2:22" ht="15.75">
      <c r="B30" s="14">
        <v>10</v>
      </c>
      <c r="C30" s="15" t="s">
        <v>44</v>
      </c>
      <c r="D30" s="16" t="s">
        <v>28</v>
      </c>
      <c r="E30" s="14" t="s">
        <v>29</v>
      </c>
      <c r="F30" s="17" t="s">
        <v>30</v>
      </c>
      <c r="G30" s="18">
        <v>15000</v>
      </c>
      <c r="H30" s="18">
        <v>0</v>
      </c>
      <c r="I30" s="18">
        <v>0</v>
      </c>
      <c r="J30" s="18"/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9">
        <f t="shared" si="0"/>
        <v>0</v>
      </c>
      <c r="S30" s="18">
        <v>0</v>
      </c>
      <c r="T30" s="19">
        <f t="shared" si="1"/>
        <v>15000</v>
      </c>
      <c r="U30" s="20" t="s">
        <v>31</v>
      </c>
      <c r="V30" s="21" t="s">
        <v>32</v>
      </c>
    </row>
    <row r="31" spans="2:22" ht="15.75">
      <c r="B31" s="14">
        <v>11</v>
      </c>
      <c r="C31" s="15" t="s">
        <v>45</v>
      </c>
      <c r="D31" s="22" t="s">
        <v>40</v>
      </c>
      <c r="E31" s="14" t="s">
        <v>29</v>
      </c>
      <c r="F31" s="17" t="s">
        <v>30</v>
      </c>
      <c r="G31" s="18">
        <v>90000</v>
      </c>
      <c r="H31" s="18">
        <v>11082.87</v>
      </c>
      <c r="I31" s="19">
        <v>0</v>
      </c>
      <c r="J31" s="19"/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f t="shared" si="0"/>
        <v>11082.87</v>
      </c>
      <c r="S31" s="19">
        <v>0</v>
      </c>
      <c r="T31" s="19">
        <f t="shared" si="1"/>
        <v>78917.13</v>
      </c>
      <c r="U31" s="20" t="s">
        <v>46</v>
      </c>
      <c r="V31" s="23" t="s">
        <v>32</v>
      </c>
    </row>
    <row r="32" spans="2:22" ht="15.75">
      <c r="B32" s="14">
        <v>12</v>
      </c>
      <c r="C32" s="15" t="s">
        <v>47</v>
      </c>
      <c r="D32" s="25" t="s">
        <v>28</v>
      </c>
      <c r="E32" s="14" t="s">
        <v>29</v>
      </c>
      <c r="F32" s="17" t="s">
        <v>30</v>
      </c>
      <c r="G32" s="18">
        <v>15000</v>
      </c>
      <c r="H32" s="18">
        <v>0</v>
      </c>
      <c r="I32" s="19">
        <v>0</v>
      </c>
      <c r="J32" s="19"/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f t="shared" si="0"/>
        <v>0</v>
      </c>
      <c r="S32" s="19">
        <v>0</v>
      </c>
      <c r="T32" s="19">
        <f t="shared" si="1"/>
        <v>15000</v>
      </c>
      <c r="U32" s="20" t="s">
        <v>31</v>
      </c>
      <c r="V32" s="23" t="s">
        <v>32</v>
      </c>
    </row>
    <row r="33" spans="2:22" ht="15.75">
      <c r="B33" s="14">
        <v>13</v>
      </c>
      <c r="C33" s="15" t="s">
        <v>48</v>
      </c>
      <c r="D33" s="16" t="s">
        <v>40</v>
      </c>
      <c r="E33" s="14" t="s">
        <v>29</v>
      </c>
      <c r="F33" s="17" t="s">
        <v>30</v>
      </c>
      <c r="G33" s="18">
        <v>15000</v>
      </c>
      <c r="H33" s="18">
        <v>0</v>
      </c>
      <c r="I33" s="18">
        <v>0</v>
      </c>
      <c r="J33" s="18"/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9">
        <f t="shared" si="0"/>
        <v>0</v>
      </c>
      <c r="S33" s="18">
        <v>0</v>
      </c>
      <c r="T33" s="19">
        <f t="shared" si="1"/>
        <v>15000</v>
      </c>
      <c r="U33" s="20" t="s">
        <v>31</v>
      </c>
      <c r="V33" s="21" t="s">
        <v>32</v>
      </c>
    </row>
    <row r="34" spans="2:22" ht="15.75">
      <c r="B34" s="14">
        <v>14</v>
      </c>
      <c r="C34" s="15" t="s">
        <v>49</v>
      </c>
      <c r="D34" s="16" t="s">
        <v>28</v>
      </c>
      <c r="E34" s="14" t="s">
        <v>29</v>
      </c>
      <c r="F34" s="17" t="s">
        <v>30</v>
      </c>
      <c r="G34" s="18">
        <v>15000</v>
      </c>
      <c r="H34" s="18">
        <v>0</v>
      </c>
      <c r="I34" s="18">
        <v>0</v>
      </c>
      <c r="J34" s="18"/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9">
        <f t="shared" si="0"/>
        <v>0</v>
      </c>
      <c r="S34" s="18">
        <v>0</v>
      </c>
      <c r="T34" s="19">
        <f t="shared" si="1"/>
        <v>15000</v>
      </c>
      <c r="U34" s="20" t="s">
        <v>31</v>
      </c>
      <c r="V34" s="21" t="s">
        <v>32</v>
      </c>
    </row>
    <row r="35" spans="2:22" ht="15.75">
      <c r="B35" s="14">
        <v>15</v>
      </c>
      <c r="C35" s="15" t="s">
        <v>50</v>
      </c>
      <c r="D35" s="16" t="s">
        <v>40</v>
      </c>
      <c r="E35" s="14" t="s">
        <v>29</v>
      </c>
      <c r="F35" s="17" t="s">
        <v>30</v>
      </c>
      <c r="G35" s="18">
        <v>15000</v>
      </c>
      <c r="H35" s="18">
        <v>0</v>
      </c>
      <c r="I35" s="18">
        <v>0</v>
      </c>
      <c r="J35" s="18"/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9">
        <f t="shared" si="0"/>
        <v>0</v>
      </c>
      <c r="S35" s="18">
        <v>0</v>
      </c>
      <c r="T35" s="19">
        <f t="shared" si="1"/>
        <v>15000</v>
      </c>
      <c r="U35" s="20" t="s">
        <v>31</v>
      </c>
      <c r="V35" s="21" t="s">
        <v>32</v>
      </c>
    </row>
    <row r="36" spans="2:22" ht="15.75">
      <c r="B36" s="14">
        <v>16</v>
      </c>
      <c r="C36" s="15" t="s">
        <v>51</v>
      </c>
      <c r="D36" s="25" t="s">
        <v>28</v>
      </c>
      <c r="E36" s="14" t="s">
        <v>29</v>
      </c>
      <c r="F36" s="17" t="s">
        <v>30</v>
      </c>
      <c r="G36" s="18">
        <v>25000</v>
      </c>
      <c r="H36" s="18">
        <v>0</v>
      </c>
      <c r="I36" s="19">
        <v>0</v>
      </c>
      <c r="J36" s="19"/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f t="shared" si="0"/>
        <v>0</v>
      </c>
      <c r="S36" s="19">
        <v>0</v>
      </c>
      <c r="T36" s="19">
        <f t="shared" si="1"/>
        <v>25000</v>
      </c>
      <c r="U36" s="20" t="s">
        <v>46</v>
      </c>
      <c r="V36" s="21" t="s">
        <v>32</v>
      </c>
    </row>
    <row r="37" spans="2:22" ht="15.75">
      <c r="B37" s="14">
        <v>17</v>
      </c>
      <c r="C37" s="15" t="s">
        <v>52</v>
      </c>
      <c r="D37" s="16" t="s">
        <v>28</v>
      </c>
      <c r="E37" s="14" t="s">
        <v>29</v>
      </c>
      <c r="F37" s="17" t="s">
        <v>30</v>
      </c>
      <c r="G37" s="18">
        <v>15000</v>
      </c>
      <c r="H37" s="18">
        <v>0</v>
      </c>
      <c r="I37" s="18">
        <v>0</v>
      </c>
      <c r="J37" s="18"/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9">
        <f t="shared" si="0"/>
        <v>0</v>
      </c>
      <c r="S37" s="18">
        <v>0</v>
      </c>
      <c r="T37" s="19">
        <f t="shared" si="1"/>
        <v>15000</v>
      </c>
      <c r="U37" s="20" t="s">
        <v>31</v>
      </c>
      <c r="V37" s="21" t="s">
        <v>32</v>
      </c>
    </row>
    <row r="38" spans="2:22" ht="15.75">
      <c r="B38" s="14">
        <v>18</v>
      </c>
      <c r="C38" s="15" t="s">
        <v>53</v>
      </c>
      <c r="D38" s="16" t="s">
        <v>28</v>
      </c>
      <c r="E38" s="14" t="s">
        <v>29</v>
      </c>
      <c r="F38" s="17" t="s">
        <v>30</v>
      </c>
      <c r="G38" s="18">
        <v>15000</v>
      </c>
      <c r="H38" s="18">
        <v>0</v>
      </c>
      <c r="I38" s="18">
        <v>0</v>
      </c>
      <c r="J38" s="18"/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v>0</v>
      </c>
      <c r="R38" s="19">
        <f t="shared" si="0"/>
        <v>0</v>
      </c>
      <c r="S38" s="18">
        <v>0</v>
      </c>
      <c r="T38" s="19">
        <f t="shared" si="1"/>
        <v>15000</v>
      </c>
      <c r="U38" s="20" t="s">
        <v>31</v>
      </c>
      <c r="V38" s="21" t="s">
        <v>32</v>
      </c>
    </row>
    <row r="39" spans="2:22" ht="15.75">
      <c r="B39" s="14">
        <v>19</v>
      </c>
      <c r="C39" s="15" t="s">
        <v>54</v>
      </c>
      <c r="D39" s="22" t="s">
        <v>55</v>
      </c>
      <c r="E39" s="14" t="s">
        <v>29</v>
      </c>
      <c r="F39" s="17" t="s">
        <v>30</v>
      </c>
      <c r="G39" s="18">
        <v>90000</v>
      </c>
      <c r="H39" s="18">
        <v>11082.87</v>
      </c>
      <c r="I39" s="19">
        <v>0</v>
      </c>
      <c r="J39" s="19"/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f t="shared" si="0"/>
        <v>11082.87</v>
      </c>
      <c r="S39" s="19">
        <v>0</v>
      </c>
      <c r="T39" s="19">
        <f t="shared" si="1"/>
        <v>78917.13</v>
      </c>
      <c r="U39" s="20" t="s">
        <v>46</v>
      </c>
      <c r="V39" s="23" t="s">
        <v>32</v>
      </c>
    </row>
    <row r="40" spans="2:22" ht="15.75">
      <c r="B40" s="14">
        <v>20</v>
      </c>
      <c r="C40" s="15" t="s">
        <v>56</v>
      </c>
      <c r="D40" s="25" t="s">
        <v>57</v>
      </c>
      <c r="E40" s="14" t="s">
        <v>29</v>
      </c>
      <c r="F40" s="17" t="s">
        <v>30</v>
      </c>
      <c r="G40" s="18">
        <v>20000</v>
      </c>
      <c r="H40" s="18">
        <v>0</v>
      </c>
      <c r="I40" s="19">
        <v>0</v>
      </c>
      <c r="J40" s="19"/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f t="shared" si="0"/>
        <v>0</v>
      </c>
      <c r="S40" s="19">
        <v>0</v>
      </c>
      <c r="T40" s="19">
        <f t="shared" si="1"/>
        <v>20000</v>
      </c>
      <c r="U40" s="20" t="s">
        <v>46</v>
      </c>
      <c r="V40" s="21" t="s">
        <v>32</v>
      </c>
    </row>
    <row r="41" spans="2:22" ht="15.75">
      <c r="B41" s="14">
        <v>21</v>
      </c>
      <c r="C41" s="26" t="s">
        <v>58</v>
      </c>
      <c r="D41" s="24" t="s">
        <v>34</v>
      </c>
      <c r="E41" s="14" t="s">
        <v>29</v>
      </c>
      <c r="F41" s="17" t="s">
        <v>30</v>
      </c>
      <c r="G41" s="18">
        <v>40000</v>
      </c>
      <c r="H41" s="18">
        <v>797.25</v>
      </c>
      <c r="I41" s="19">
        <v>0</v>
      </c>
      <c r="J41" s="19"/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f t="shared" si="0"/>
        <v>797.25</v>
      </c>
      <c r="S41" s="19">
        <v>0</v>
      </c>
      <c r="T41" s="19">
        <f t="shared" si="1"/>
        <v>39202.75</v>
      </c>
      <c r="U41" s="20" t="s">
        <v>31</v>
      </c>
      <c r="V41" s="21" t="s">
        <v>32</v>
      </c>
    </row>
    <row r="42" spans="2:22" ht="15.75">
      <c r="B42" s="14">
        <v>22</v>
      </c>
      <c r="C42" s="26" t="s">
        <v>59</v>
      </c>
      <c r="D42" s="27" t="s">
        <v>57</v>
      </c>
      <c r="E42" s="14" t="s">
        <v>60</v>
      </c>
      <c r="F42" s="17" t="s">
        <v>30</v>
      </c>
      <c r="G42" s="18">
        <v>15000</v>
      </c>
      <c r="H42" s="18">
        <v>0</v>
      </c>
      <c r="I42" s="19">
        <v>0</v>
      </c>
      <c r="J42" s="19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f t="shared" si="0"/>
        <v>0</v>
      </c>
      <c r="S42" s="19">
        <v>0</v>
      </c>
      <c r="T42" s="19">
        <f t="shared" si="1"/>
        <v>15000</v>
      </c>
      <c r="U42" s="20" t="s">
        <v>31</v>
      </c>
      <c r="V42" s="21" t="s">
        <v>32</v>
      </c>
    </row>
    <row r="43" spans="2:22" ht="15.75">
      <c r="B43" s="14">
        <v>23</v>
      </c>
      <c r="C43" s="26" t="s">
        <v>61</v>
      </c>
      <c r="D43" s="27" t="s">
        <v>57</v>
      </c>
      <c r="E43" s="14" t="s">
        <v>60</v>
      </c>
      <c r="F43" s="17" t="s">
        <v>30</v>
      </c>
      <c r="G43" s="18">
        <v>10000</v>
      </c>
      <c r="H43" s="18">
        <v>0</v>
      </c>
      <c r="I43" s="19">
        <v>0</v>
      </c>
      <c r="J43" s="19"/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f t="shared" si="0"/>
        <v>0</v>
      </c>
      <c r="S43" s="19">
        <v>0</v>
      </c>
      <c r="T43" s="19">
        <f t="shared" si="1"/>
        <v>10000</v>
      </c>
      <c r="U43" s="20" t="s">
        <v>31</v>
      </c>
      <c r="V43" s="21" t="s">
        <v>32</v>
      </c>
    </row>
    <row r="44" spans="2:22" ht="15.75">
      <c r="B44" s="14">
        <v>24</v>
      </c>
      <c r="C44" s="26" t="s">
        <v>62</v>
      </c>
      <c r="D44" s="28" t="s">
        <v>28</v>
      </c>
      <c r="E44" s="14" t="s">
        <v>29</v>
      </c>
      <c r="F44" s="17" t="s">
        <v>30</v>
      </c>
      <c r="G44" s="18">
        <v>15000</v>
      </c>
      <c r="H44" s="18">
        <v>0</v>
      </c>
      <c r="I44" s="18">
        <v>0</v>
      </c>
      <c r="J44" s="18"/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9">
        <f t="shared" si="0"/>
        <v>0</v>
      </c>
      <c r="S44" s="18">
        <v>0</v>
      </c>
      <c r="T44" s="19">
        <f t="shared" si="1"/>
        <v>15000</v>
      </c>
      <c r="U44" s="20" t="s">
        <v>31</v>
      </c>
      <c r="V44" s="21" t="s">
        <v>32</v>
      </c>
    </row>
    <row r="45" spans="2:22" ht="15.75">
      <c r="B45" s="14">
        <v>25</v>
      </c>
      <c r="C45" s="26" t="s">
        <v>63</v>
      </c>
      <c r="D45" s="28" t="s">
        <v>28</v>
      </c>
      <c r="E45" s="14" t="s">
        <v>29</v>
      </c>
      <c r="F45" s="17" t="s">
        <v>30</v>
      </c>
      <c r="G45" s="18">
        <v>15000</v>
      </c>
      <c r="H45" s="18">
        <v>0</v>
      </c>
      <c r="I45" s="29">
        <v>0</v>
      </c>
      <c r="J45" s="29"/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19">
        <f t="shared" si="0"/>
        <v>0</v>
      </c>
      <c r="S45" s="29">
        <v>0</v>
      </c>
      <c r="T45" s="19">
        <f t="shared" si="1"/>
        <v>15000</v>
      </c>
      <c r="U45" s="30" t="s">
        <v>31</v>
      </c>
      <c r="V45" s="21" t="s">
        <v>32</v>
      </c>
    </row>
    <row r="46" spans="2:22" ht="15.75">
      <c r="B46" s="31"/>
      <c r="C46" s="32"/>
      <c r="D46" s="33"/>
      <c r="E46" s="31"/>
      <c r="F46" s="34"/>
      <c r="G46" s="35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7"/>
      <c r="V46" s="38"/>
    </row>
    <row r="47" spans="2:22" ht="16.5" thickBot="1">
      <c r="B47" s="31"/>
      <c r="C47" s="39"/>
      <c r="D47" s="39"/>
      <c r="E47" s="39"/>
      <c r="F47" s="39"/>
      <c r="G47" s="40">
        <f>SUM(G21:G46)</f>
        <v>685000</v>
      </c>
      <c r="H47" s="41">
        <f t="shared" ref="H47:T47" si="2">SUM(H21:H45)</f>
        <v>41593.11</v>
      </c>
      <c r="I47" s="42">
        <f t="shared" si="2"/>
        <v>0</v>
      </c>
      <c r="J47" s="42">
        <f t="shared" si="2"/>
        <v>6072.62</v>
      </c>
      <c r="K47" s="42">
        <f t="shared" si="2"/>
        <v>0</v>
      </c>
      <c r="L47" s="42">
        <f t="shared" si="2"/>
        <v>0</v>
      </c>
      <c r="M47" s="42">
        <f t="shared" si="2"/>
        <v>0</v>
      </c>
      <c r="N47" s="42">
        <f t="shared" si="2"/>
        <v>0</v>
      </c>
      <c r="O47" s="42">
        <f t="shared" si="2"/>
        <v>0</v>
      </c>
      <c r="P47" s="42">
        <f t="shared" si="2"/>
        <v>0</v>
      </c>
      <c r="Q47" s="42">
        <f t="shared" si="2"/>
        <v>0</v>
      </c>
      <c r="R47" s="42">
        <f t="shared" si="2"/>
        <v>47665.73</v>
      </c>
      <c r="S47" s="42">
        <f t="shared" si="2"/>
        <v>0</v>
      </c>
      <c r="T47" s="42">
        <f t="shared" si="2"/>
        <v>637334.27</v>
      </c>
      <c r="U47" s="43"/>
      <c r="V47" s="39"/>
    </row>
    <row r="48" spans="2:22" ht="18" thickTop="1">
      <c r="B48" s="31"/>
      <c r="C48" s="44" t="s">
        <v>64</v>
      </c>
      <c r="D48" s="1"/>
      <c r="E48" s="1"/>
      <c r="F48" s="1"/>
      <c r="G48" s="1"/>
      <c r="H48" s="45"/>
      <c r="I48" s="46"/>
      <c r="J48" s="46"/>
      <c r="K48" s="46"/>
      <c r="L48" s="46"/>
      <c r="M48" s="47"/>
      <c r="N48" s="46"/>
      <c r="O48" s="46"/>
      <c r="P48" s="46"/>
      <c r="Q48" s="46"/>
      <c r="R48" s="46"/>
      <c r="S48" s="46"/>
      <c r="T48" s="46"/>
      <c r="U48" s="45"/>
      <c r="V48" s="1"/>
    </row>
    <row r="49" spans="2:22" ht="17.25">
      <c r="B49" s="1"/>
      <c r="C49" s="1"/>
      <c r="D49" s="1"/>
      <c r="E49" s="1"/>
      <c r="F49" s="1"/>
      <c r="G49" s="1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1"/>
    </row>
    <row r="50" spans="2:22">
      <c r="B50" s="1"/>
      <c r="C50" s="1"/>
      <c r="D50" s="1"/>
      <c r="E50" s="1"/>
      <c r="F50" s="1"/>
      <c r="G50" s="1"/>
      <c r="H50" s="1"/>
      <c r="I50" s="48"/>
      <c r="J50" s="48"/>
      <c r="K50" s="72"/>
      <c r="L50" s="73"/>
      <c r="M50" s="49"/>
      <c r="N50" s="49"/>
      <c r="O50" s="49"/>
      <c r="P50" s="72"/>
      <c r="Q50" s="73"/>
      <c r="R50" s="50"/>
      <c r="S50" s="49"/>
      <c r="T50" s="49"/>
      <c r="U50" s="72"/>
      <c r="V50" s="73"/>
    </row>
    <row r="51" spans="2:22" ht="16.5">
      <c r="B51" s="51" t="s">
        <v>65</v>
      </c>
      <c r="C51" s="1"/>
      <c r="D51" s="52"/>
      <c r="E51" s="1"/>
      <c r="F51" s="53"/>
      <c r="G51" s="52"/>
      <c r="H51" s="52"/>
      <c r="I51" s="48"/>
      <c r="J51" s="48"/>
      <c r="K51" s="74"/>
      <c r="L51" s="73"/>
      <c r="M51" s="49"/>
      <c r="N51" s="49"/>
      <c r="O51" s="49"/>
      <c r="P51" s="74"/>
      <c r="Q51" s="73"/>
      <c r="R51" s="50"/>
      <c r="S51" s="49"/>
      <c r="T51" s="49"/>
      <c r="U51" s="74"/>
      <c r="V51" s="73"/>
    </row>
    <row r="52" spans="2:22" ht="16.5">
      <c r="B52" s="2" t="s">
        <v>66</v>
      </c>
      <c r="C52" s="1"/>
      <c r="D52" s="52"/>
      <c r="E52" s="1"/>
      <c r="F52" s="53"/>
      <c r="G52" s="52"/>
      <c r="H52" s="52"/>
      <c r="I52" s="48"/>
      <c r="J52" s="48"/>
      <c r="K52" s="49"/>
      <c r="L52" s="49"/>
      <c r="M52" s="49"/>
      <c r="N52" s="49"/>
      <c r="O52" s="49"/>
      <c r="P52" s="49"/>
      <c r="Q52" s="49"/>
      <c r="R52" s="50"/>
      <c r="S52" s="49"/>
      <c r="T52" s="49"/>
      <c r="U52" s="49"/>
      <c r="V52" s="49"/>
    </row>
    <row r="53" spans="2:22" ht="16.5">
      <c r="B53" s="2" t="s">
        <v>67</v>
      </c>
      <c r="C53" s="1"/>
      <c r="D53" s="52"/>
      <c r="E53" s="1"/>
      <c r="F53" s="53"/>
      <c r="G53" s="52"/>
      <c r="H53" s="52"/>
      <c r="I53" s="48"/>
      <c r="J53" s="48"/>
      <c r="K53" s="54"/>
      <c r="L53" s="54"/>
      <c r="M53" s="54"/>
      <c r="N53" s="48"/>
      <c r="O53" s="54"/>
      <c r="P53" s="54"/>
      <c r="Q53" s="48"/>
      <c r="R53" s="54"/>
      <c r="S53" s="54"/>
      <c r="T53" s="54"/>
      <c r="U53" s="54"/>
      <c r="V53" s="50"/>
    </row>
    <row r="54" spans="2:22" ht="16.5">
      <c r="B54" s="2" t="s">
        <v>68</v>
      </c>
      <c r="C54" s="1"/>
      <c r="D54" s="52"/>
      <c r="E54" s="1"/>
      <c r="F54" s="53"/>
      <c r="G54" s="52"/>
      <c r="H54" s="52"/>
      <c r="I54" s="55"/>
      <c r="J54" s="55"/>
      <c r="K54" s="55"/>
      <c r="L54" s="52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6.5">
      <c r="B55" s="2" t="s">
        <v>70</v>
      </c>
      <c r="C55" s="1"/>
      <c r="D55" s="52"/>
      <c r="E55" s="1"/>
      <c r="F55" s="53"/>
      <c r="G55" s="52"/>
      <c r="H55" s="52"/>
      <c r="I55" s="55"/>
      <c r="J55" s="55"/>
      <c r="K55" s="55"/>
      <c r="L55" s="52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7.25">
      <c r="B56" s="52"/>
      <c r="C56" s="52"/>
      <c r="D56" s="1"/>
      <c r="E56" s="56"/>
      <c r="F56" s="5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>
      <c r="B57" s="1"/>
      <c r="C57" s="1"/>
      <c r="D57" s="1"/>
      <c r="E57" s="1"/>
      <c r="F57" s="5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>
      <c r="B58" s="1"/>
      <c r="C58" s="1"/>
      <c r="D58" s="1"/>
      <c r="E58" s="1"/>
      <c r="F58" s="5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>
      <c r="B59" s="1"/>
      <c r="C59" s="1"/>
      <c r="D59" s="1"/>
      <c r="E59" s="1"/>
      <c r="F59" s="5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</sheetData>
  <sheetProtection algorithmName="SHA-512" hashValue="h/gA7mLxrNasIErs9CX6Z5mtJ0HbHNv2FbsS42IRJZhxnBeoce3iqkv6pw7MjxMSqcc2O9DjAYmU/ndoXu2J1w==" saltValue="VctwhkRULzhIqPMVzdOlGw==" spinCount="100000" sheet="1" objects="1" scenarios="1"/>
  <mergeCells count="13">
    <mergeCell ref="K50:L50"/>
    <mergeCell ref="P50:Q50"/>
    <mergeCell ref="U50:V50"/>
    <mergeCell ref="K51:L51"/>
    <mergeCell ref="P51:Q51"/>
    <mergeCell ref="U51:V51"/>
    <mergeCell ref="R18:V19"/>
    <mergeCell ref="N19:O19"/>
    <mergeCell ref="G15:M15"/>
    <mergeCell ref="H18:H20"/>
    <mergeCell ref="K18:L19"/>
    <mergeCell ref="M18:M19"/>
    <mergeCell ref="N18:P18"/>
  </mergeCells>
  <conditionalFormatting sqref="G46">
    <cfRule type="notContainsBlanks" dxfId="0" priority="1">
      <formula>LEN(TRIM(G46))&gt;0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MILITAR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2026-04-23T18:21:53Z</dcterms:created>
  <dcterms:modified xsi:type="dcterms:W3CDTF">2026-05-01T13:17:12Z</dcterms:modified>
</cp:coreProperties>
</file>