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NOMINA MILITAR FEBRERO\"/>
    </mc:Choice>
  </mc:AlternateContent>
  <bookViews>
    <workbookView xWindow="0" yWindow="0" windowWidth="17115" windowHeight="12090"/>
  </bookViews>
  <sheets>
    <sheet name="NOMINA MILITAR FEBRER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0" i="1" l="1"/>
  <c r="P40" i="1"/>
  <c r="O40" i="1"/>
  <c r="N40" i="1"/>
  <c r="M40" i="1"/>
  <c r="L40" i="1"/>
  <c r="K40" i="1"/>
  <c r="J40" i="1"/>
  <c r="I40" i="1"/>
  <c r="H40" i="1"/>
  <c r="G40" i="1"/>
  <c r="F40" i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8" i="1"/>
  <c r="S28" i="1" s="1"/>
  <c r="Q27" i="1"/>
  <c r="S27" i="1" s="1"/>
  <c r="Q26" i="1"/>
  <c r="S26" i="1" s="1"/>
  <c r="Q25" i="1"/>
  <c r="S25" i="1" s="1"/>
  <c r="Q24" i="1"/>
  <c r="S24" i="1" s="1"/>
  <c r="Q23" i="1"/>
  <c r="S23" i="1" s="1"/>
  <c r="Q22" i="1"/>
  <c r="S22" i="1" s="1"/>
  <c r="Q21" i="1"/>
  <c r="S21" i="1" s="1"/>
  <c r="Q20" i="1"/>
  <c r="S20" i="1" s="1"/>
  <c r="Q19" i="1"/>
  <c r="S19" i="1" s="1"/>
  <c r="Q18" i="1"/>
  <c r="S18" i="1" s="1"/>
  <c r="S17" i="1"/>
  <c r="Q16" i="1"/>
  <c r="S16" i="1" s="1"/>
  <c r="Q15" i="1"/>
  <c r="S15" i="1" s="1"/>
  <c r="Q14" i="1"/>
  <c r="Q40" i="1" l="1"/>
  <c r="S14" i="1"/>
  <c r="S40" i="1"/>
</calcChain>
</file>

<file path=xl/sharedStrings.xml><?xml version="1.0" encoding="utf-8"?>
<sst xmlns="http://schemas.openxmlformats.org/spreadsheetml/2006/main" count="184" uniqueCount="71">
  <si>
    <t>NÓMINA MILITAR CORRESPONDIENTE AL MES DE FEBRERO 2026</t>
  </si>
  <si>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</si>
  <si>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</si>
  <si>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</si>
  <si>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</si>
  <si>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</si>
  <si>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</si>
  <si>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</si>
  <si>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</si>
  <si>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</si>
  <si>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</si>
  <si>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</si>
  <si>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</si>
  <si>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</si>
  <si>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</si>
  <si>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>Cooperativa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</si>
  <si>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</si>
  <si>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</si>
  <si>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</si>
  <si>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</si>
  <si>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</si>
  <si>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</si>
  <si>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</si>
  <si>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</si>
  <si>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</si>
  <si>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</si>
  <si>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</si>
  <si>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</si>
  <si>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Anser Arismendy Aquino Gonzalez</t>
  </si>
  <si>
    <t>Seguridad Militar</t>
  </si>
  <si>
    <t>Seccion de Seguridad</t>
  </si>
  <si>
    <t xml:space="preserve">Militar </t>
  </si>
  <si>
    <t>M</t>
  </si>
  <si>
    <t>2.1.2.2.05</t>
  </si>
  <si>
    <t>Branlis Roberto Quezada Lebron</t>
  </si>
  <si>
    <t>Coordinador de Seguridad</t>
  </si>
  <si>
    <t>Carlos Francisco Lebron Ramirez</t>
  </si>
  <si>
    <t>Supervisor de Seguridad</t>
  </si>
  <si>
    <t xml:space="preserve">Daniel Fabian Fabian </t>
  </si>
  <si>
    <t>Epifanio Reynoso Vasquez</t>
  </si>
  <si>
    <t>Miembro de Seguridad</t>
  </si>
  <si>
    <t>Luciano Eusebio Betances</t>
  </si>
  <si>
    <t>Carla Gabriela Febrillet Ortiz</t>
  </si>
  <si>
    <t>Ariel Mejia Sosa</t>
  </si>
  <si>
    <t>Estelin Del Carmen Tejeda Melo</t>
  </si>
  <si>
    <t>Francis Margarita Paulino de Baez</t>
  </si>
  <si>
    <t>F</t>
  </si>
  <si>
    <t xml:space="preserve">Frankely Rojas Castro </t>
  </si>
  <si>
    <t>George De La Cruz</t>
  </si>
  <si>
    <t>Jose Antonio Martinez Calzado</t>
  </si>
  <si>
    <t>Jesus Manuel Mejia Gil</t>
  </si>
  <si>
    <t>Juana Isidra Fernandez Veras</t>
  </si>
  <si>
    <t>Leonardo Antonio Arias Pichardo</t>
  </si>
  <si>
    <t>Leonardo De Jesus</t>
  </si>
  <si>
    <t>Guarterio de Jesus Torres Benavides</t>
  </si>
  <si>
    <t>Encargado de la Seccion de Seguridad</t>
  </si>
  <si>
    <t>Maria Altagracia Adames Santiago</t>
  </si>
  <si>
    <t>Seguridad</t>
  </si>
  <si>
    <t>Merlin Victor Jimenez Reyes</t>
  </si>
  <si>
    <t>Pedro Rafael Collado Cruz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</si>
  <si>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</si>
  <si>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</si>
  <si>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</si>
  <si>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</si>
  <si>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</si>
  <si>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TOTAL DE EMPLEADOS (25)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</si>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</sst>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13" xfId="0" applyFont="1" applyFill="1" applyBorder="1"/>
    <xf numFmtId="0" fontId="7" fillId="2" borderId="11" xfId="0" applyFont="1" applyFill="1" applyBorder="1"/>
    <xf numFmtId="164" fontId="7" fillId="2" borderId="12" xfId="0" applyNumberFormat="1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4" fontId="5" fillId="2" borderId="13" xfId="0" applyNumberFormat="1" applyFont="1" applyFill="1" applyBorder="1"/>
    <xf numFmtId="4" fontId="5" fillId="3" borderId="13" xfId="0" applyNumberFormat="1" applyFont="1" applyFill="1" applyBorder="1"/>
    <xf numFmtId="4" fontId="5" fillId="3" borderId="13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3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6" xfId="0" applyFont="1" applyFill="1" applyBorder="1"/>
    <xf numFmtId="0" fontId="7" fillId="2" borderId="13" xfId="0" applyFont="1" applyFill="1" applyBorder="1" applyAlignment="1">
      <alignment horizontal="left"/>
    </xf>
    <xf numFmtId="164" fontId="7" fillId="2" borderId="13" xfId="0" applyNumberFormat="1" applyFont="1" applyFill="1" applyBorder="1" applyAlignment="1">
      <alignment horizontal="left"/>
    </xf>
    <xf numFmtId="4" fontId="5" fillId="2" borderId="15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0" fontId="8" fillId="2" borderId="0" xfId="0" applyFont="1" applyFill="1" applyAlignment="1"/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4" fontId="4" fillId="2" borderId="0" xfId="0" applyNumberFormat="1" applyFont="1" applyFill="1" applyBorder="1"/>
    <xf numFmtId="0" fontId="5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1" fillId="2" borderId="0" xfId="0" applyFont="1" applyFill="1"/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2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1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10" xfId="0" applyFont="1" applyFill="1" applyBorder="1"/>
    <xf numFmtId="0" fontId="6" fillId="2" borderId="14" xfId="0" applyFont="1" applyFill="1" applyBorder="1"/>
    <xf numFmtId="0" fontId="6" fillId="2" borderId="11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533399</xdr:colOff>
      <xdr:row>0</xdr:row>
      <xdr:rowOff>0</xdr:rowOff>
    </xdr:from>
    <xdr:ext cx="5038725" cy="1724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77324" y="0"/>
          <a:ext cx="5038725" cy="1724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workbookViewId="0">
      <selection activeCell="C36" sqref="C36"/>
    </sheetView>
  </sheetViews>
  <sheetFormatPr baseColWidth="10" defaultRowHeight="15"/>
  <cols>
    <col min="1" max="1" width="6.140625" customWidth="1"/>
    <col min="2" max="2" width="37.5703125" customWidth="1"/>
    <col min="3" max="3" width="36" customWidth="1"/>
    <col min="4" max="4" width="37" customWidth="1"/>
    <col min="6" max="6" width="15.28515625" customWidth="1"/>
  </cols>
  <sheetData>
    <row r="1" spans="1:21">
      <c r="A1" s="1"/>
      <c r="B1" s="1"/>
      <c r="C1" s="2"/>
      <c r="D1" s="1"/>
      <c r="E1" s="1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3"/>
      <c r="T1" s="1"/>
      <c r="U1" s="1"/>
    </row>
    <row r="2" spans="1:21">
      <c r="A2" s="1"/>
      <c r="B2" s="1"/>
      <c r="C2" s="2"/>
      <c r="D2" s="1"/>
      <c r="E2" s="1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3"/>
      <c r="T2" s="1"/>
      <c r="U2" s="1"/>
    </row>
    <row r="3" spans="1:21">
      <c r="A3" s="1"/>
      <c r="B3" s="1"/>
      <c r="C3" s="2"/>
      <c r="D3" s="1"/>
      <c r="E3" s="1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3"/>
      <c r="T3" s="1"/>
      <c r="U3" s="1"/>
    </row>
    <row r="4" spans="1:21">
      <c r="A4" s="1"/>
      <c r="B4" s="1"/>
      <c r="C4" s="2"/>
      <c r="D4" s="1"/>
      <c r="E4" s="1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3"/>
      <c r="T4" s="1"/>
      <c r="U4" s="1"/>
    </row>
    <row r="5" spans="1:21">
      <c r="A5" s="1"/>
      <c r="B5" s="1"/>
      <c r="C5" s="2"/>
      <c r="D5" s="1"/>
      <c r="E5" s="1"/>
      <c r="F5" s="3"/>
      <c r="G5" s="3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3"/>
      <c r="T5" s="1"/>
      <c r="U5" s="1"/>
    </row>
    <row r="6" spans="1:21">
      <c r="A6" s="1"/>
      <c r="B6" s="1"/>
      <c r="C6" s="2"/>
      <c r="D6" s="1"/>
      <c r="E6" s="1"/>
      <c r="F6" s="3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3"/>
      <c r="T6" s="1"/>
      <c r="U6" s="1"/>
    </row>
    <row r="7" spans="1:21" ht="16.5">
      <c r="A7" s="1"/>
      <c r="B7" s="1"/>
      <c r="C7" s="2"/>
      <c r="D7" s="1"/>
      <c r="E7" s="1"/>
      <c r="F7" s="4"/>
      <c r="G7" s="4"/>
      <c r="H7" s="4"/>
      <c r="I7" s="4"/>
      <c r="J7" s="4"/>
      <c r="K7" s="1"/>
      <c r="L7" s="1"/>
      <c r="M7" s="1"/>
      <c r="N7" s="1"/>
      <c r="O7" s="1"/>
      <c r="P7" s="1"/>
      <c r="Q7" s="1"/>
      <c r="R7" s="1"/>
      <c r="S7" s="3"/>
      <c r="T7" s="1"/>
      <c r="U7" s="1"/>
    </row>
    <row r="8" spans="1:21" ht="15.75">
      <c r="A8" s="1"/>
      <c r="B8" s="1"/>
      <c r="C8" s="2"/>
      <c r="D8" s="1"/>
      <c r="E8" s="1"/>
      <c r="F8" s="69" t="s">
        <v>0</v>
      </c>
      <c r="G8" s="69"/>
      <c r="H8" s="69"/>
      <c r="I8" s="69"/>
      <c r="J8" s="69"/>
      <c r="K8" s="69"/>
      <c r="L8" s="69"/>
      <c r="M8" s="1"/>
      <c r="N8" s="1"/>
      <c r="O8" s="1"/>
      <c r="P8" s="1"/>
      <c r="Q8" s="1"/>
      <c r="R8" s="1"/>
      <c r="S8" s="3"/>
      <c r="T8" s="1"/>
      <c r="U8" s="1"/>
    </row>
    <row r="9" spans="1:21">
      <c r="A9" s="1"/>
      <c r="B9" s="1"/>
      <c r="C9" s="2"/>
      <c r="D9" s="1"/>
      <c r="E9" s="1"/>
      <c r="F9" s="3"/>
      <c r="G9" s="3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3"/>
      <c r="T9" s="1"/>
      <c r="U9" s="1"/>
    </row>
    <row r="10" spans="1:21">
      <c r="A10" s="1"/>
      <c r="B10" s="1"/>
      <c r="C10" s="2"/>
      <c r="D10" s="1"/>
      <c r="E10" s="1"/>
      <c r="F10" s="3"/>
      <c r="G10" s="3"/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  <c r="S10" s="3"/>
      <c r="T10" s="1"/>
      <c r="U10" s="1"/>
    </row>
    <row r="11" spans="1:21" ht="15.75">
      <c r="A11" s="5"/>
      <c r="B11" s="5"/>
      <c r="C11" s="5"/>
      <c r="D11" s="6"/>
      <c r="E11" s="5"/>
      <c r="F11" s="5"/>
      <c r="G11" s="70" t="s">
        <v>1</v>
      </c>
      <c r="H11" s="5"/>
      <c r="I11" s="7"/>
      <c r="J11" s="61" t="s">
        <v>2</v>
      </c>
      <c r="K11" s="63"/>
      <c r="L11" s="70" t="s">
        <v>3</v>
      </c>
      <c r="M11" s="73" t="s">
        <v>4</v>
      </c>
      <c r="N11" s="74"/>
      <c r="O11" s="68"/>
      <c r="P11" s="5"/>
      <c r="Q11" s="61" t="s">
        <v>5</v>
      </c>
      <c r="R11" s="62"/>
      <c r="S11" s="62"/>
      <c r="T11" s="62"/>
      <c r="U11" s="63"/>
    </row>
    <row r="12" spans="1:21" ht="47.25">
      <c r="A12" s="8"/>
      <c r="B12" s="8"/>
      <c r="C12" s="8"/>
      <c r="D12" s="9"/>
      <c r="E12" s="8"/>
      <c r="F12" s="8"/>
      <c r="G12" s="71"/>
      <c r="H12" s="8"/>
      <c r="I12" s="10"/>
      <c r="J12" s="64"/>
      <c r="K12" s="66"/>
      <c r="L12" s="72"/>
      <c r="M12" s="67" t="s">
        <v>6</v>
      </c>
      <c r="N12" s="68"/>
      <c r="O12" s="11" t="s">
        <v>7</v>
      </c>
      <c r="P12" s="12"/>
      <c r="Q12" s="64"/>
      <c r="R12" s="65"/>
      <c r="S12" s="65"/>
      <c r="T12" s="65"/>
      <c r="U12" s="66"/>
    </row>
    <row r="13" spans="1:21" ht="47.25">
      <c r="A13" s="11" t="s">
        <v>8</v>
      </c>
      <c r="B13" s="11" t="s">
        <v>9</v>
      </c>
      <c r="C13" s="11" t="s">
        <v>10</v>
      </c>
      <c r="D13" s="11" t="s">
        <v>11</v>
      </c>
      <c r="E13" s="11" t="s">
        <v>12</v>
      </c>
      <c r="F13" s="11" t="s">
        <v>13</v>
      </c>
      <c r="G13" s="72"/>
      <c r="H13" s="11" t="s">
        <v>14</v>
      </c>
      <c r="I13" s="11" t="s">
        <v>15</v>
      </c>
      <c r="J13" s="11" t="s">
        <v>16</v>
      </c>
      <c r="K13" s="11" t="s">
        <v>17</v>
      </c>
      <c r="L13" s="13" t="s">
        <v>18</v>
      </c>
      <c r="M13" s="11" t="s">
        <v>19</v>
      </c>
      <c r="N13" s="11" t="s">
        <v>20</v>
      </c>
      <c r="O13" s="11" t="s">
        <v>21</v>
      </c>
      <c r="P13" s="11" t="s">
        <v>22</v>
      </c>
      <c r="Q13" s="11" t="s">
        <v>23</v>
      </c>
      <c r="R13" s="11" t="s">
        <v>24</v>
      </c>
      <c r="S13" s="11" t="s">
        <v>25</v>
      </c>
      <c r="T13" s="11" t="s">
        <v>26</v>
      </c>
      <c r="U13" s="11" t="s">
        <v>27</v>
      </c>
    </row>
    <row r="14" spans="1:21" ht="15.75">
      <c r="A14" s="14">
        <v>1</v>
      </c>
      <c r="B14" s="15" t="s">
        <v>28</v>
      </c>
      <c r="C14" s="16" t="s">
        <v>29</v>
      </c>
      <c r="D14" s="14" t="s">
        <v>30</v>
      </c>
      <c r="E14" s="17" t="s">
        <v>31</v>
      </c>
      <c r="F14" s="18">
        <v>15000</v>
      </c>
      <c r="G14" s="18">
        <v>0</v>
      </c>
      <c r="H14" s="18">
        <v>0</v>
      </c>
      <c r="I14" s="18"/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9">
        <f t="shared" ref="Q14:Q38" si="0">G14+H14+I14+J14+M14+O14</f>
        <v>0</v>
      </c>
      <c r="R14" s="18">
        <v>0</v>
      </c>
      <c r="S14" s="19">
        <f t="shared" ref="S14:S38" si="1">F14-Q14</f>
        <v>15000</v>
      </c>
      <c r="T14" s="20" t="s">
        <v>32</v>
      </c>
      <c r="U14" s="21" t="s">
        <v>33</v>
      </c>
    </row>
    <row r="15" spans="1:21" ht="15.75">
      <c r="A15" s="14">
        <v>2</v>
      </c>
      <c r="B15" s="15" t="s">
        <v>34</v>
      </c>
      <c r="C15" s="22" t="s">
        <v>35</v>
      </c>
      <c r="D15" s="14" t="s">
        <v>30</v>
      </c>
      <c r="E15" s="17" t="s">
        <v>31</v>
      </c>
      <c r="F15" s="18">
        <v>120000</v>
      </c>
      <c r="G15" s="18">
        <v>18582.87</v>
      </c>
      <c r="H15" s="19">
        <v>0</v>
      </c>
      <c r="I15" s="19"/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f t="shared" si="0"/>
        <v>18582.87</v>
      </c>
      <c r="R15" s="19">
        <v>0</v>
      </c>
      <c r="S15" s="19">
        <f t="shared" si="1"/>
        <v>101417.13</v>
      </c>
      <c r="T15" s="20" t="s">
        <v>32</v>
      </c>
      <c r="U15" s="23" t="s">
        <v>33</v>
      </c>
    </row>
    <row r="16" spans="1:21" ht="15.75">
      <c r="A16" s="14">
        <v>3</v>
      </c>
      <c r="B16" s="15" t="s">
        <v>36</v>
      </c>
      <c r="C16" s="24" t="s">
        <v>37</v>
      </c>
      <c r="D16" s="14" t="s">
        <v>30</v>
      </c>
      <c r="E16" s="17" t="s">
        <v>31</v>
      </c>
      <c r="F16" s="18">
        <v>35000</v>
      </c>
      <c r="G16" s="18">
        <v>47.25</v>
      </c>
      <c r="H16" s="19">
        <v>0</v>
      </c>
      <c r="I16" s="19"/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f t="shared" si="0"/>
        <v>47.25</v>
      </c>
      <c r="R16" s="19">
        <v>0</v>
      </c>
      <c r="S16" s="19">
        <f t="shared" si="1"/>
        <v>34952.75</v>
      </c>
      <c r="T16" s="20" t="s">
        <v>32</v>
      </c>
      <c r="U16" s="23" t="s">
        <v>33</v>
      </c>
    </row>
    <row r="17" spans="1:21" ht="15.75">
      <c r="A17" s="14">
        <v>4</v>
      </c>
      <c r="B17" s="15" t="s">
        <v>38</v>
      </c>
      <c r="C17" s="16" t="s">
        <v>29</v>
      </c>
      <c r="D17" s="14" t="s">
        <v>30</v>
      </c>
      <c r="E17" s="17" t="s">
        <v>31</v>
      </c>
      <c r="F17" s="18">
        <v>15000</v>
      </c>
      <c r="G17" s="18">
        <v>0</v>
      </c>
      <c r="H17" s="18">
        <v>0</v>
      </c>
      <c r="I17" s="18">
        <v>2500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9">
        <v>2500</v>
      </c>
      <c r="R17" s="18">
        <v>0</v>
      </c>
      <c r="S17" s="19">
        <f t="shared" si="1"/>
        <v>12500</v>
      </c>
      <c r="T17" s="20" t="s">
        <v>32</v>
      </c>
      <c r="U17" s="21" t="s">
        <v>33</v>
      </c>
    </row>
    <row r="18" spans="1:21" ht="15.75">
      <c r="A18" s="14">
        <v>5</v>
      </c>
      <c r="B18" s="15" t="s">
        <v>39</v>
      </c>
      <c r="C18" s="16" t="s">
        <v>40</v>
      </c>
      <c r="D18" s="14" t="s">
        <v>30</v>
      </c>
      <c r="E18" s="17" t="s">
        <v>31</v>
      </c>
      <c r="F18" s="18">
        <v>15000</v>
      </c>
      <c r="G18" s="18">
        <v>0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9">
        <f t="shared" si="0"/>
        <v>0</v>
      </c>
      <c r="R18" s="18">
        <v>0</v>
      </c>
      <c r="S18" s="19">
        <f t="shared" si="1"/>
        <v>15000</v>
      </c>
      <c r="T18" s="20" t="s">
        <v>32</v>
      </c>
      <c r="U18" s="21" t="s">
        <v>33</v>
      </c>
    </row>
    <row r="19" spans="1:21" ht="15.75">
      <c r="A19" s="14">
        <v>6</v>
      </c>
      <c r="B19" s="15" t="s">
        <v>41</v>
      </c>
      <c r="C19" s="16" t="s">
        <v>29</v>
      </c>
      <c r="D19" s="14" t="s">
        <v>30</v>
      </c>
      <c r="E19" s="17" t="s">
        <v>31</v>
      </c>
      <c r="F19" s="18">
        <v>15000</v>
      </c>
      <c r="G19" s="18">
        <v>0</v>
      </c>
      <c r="H19" s="18">
        <v>0</v>
      </c>
      <c r="I19" s="18"/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9">
        <f t="shared" si="0"/>
        <v>0</v>
      </c>
      <c r="R19" s="18">
        <v>0</v>
      </c>
      <c r="S19" s="19">
        <f t="shared" si="1"/>
        <v>15000</v>
      </c>
      <c r="T19" s="20" t="s">
        <v>32</v>
      </c>
      <c r="U19" s="21" t="s">
        <v>33</v>
      </c>
    </row>
    <row r="20" spans="1:21" ht="15.75">
      <c r="A20" s="14">
        <v>7</v>
      </c>
      <c r="B20" s="15" t="s">
        <v>42</v>
      </c>
      <c r="C20" s="16" t="s">
        <v>40</v>
      </c>
      <c r="D20" s="14" t="s">
        <v>30</v>
      </c>
      <c r="E20" s="17" t="s">
        <v>31</v>
      </c>
      <c r="F20" s="18">
        <v>15000</v>
      </c>
      <c r="G20" s="18">
        <v>0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9">
        <f t="shared" si="0"/>
        <v>0</v>
      </c>
      <c r="R20" s="18">
        <v>0</v>
      </c>
      <c r="S20" s="19">
        <f t="shared" si="1"/>
        <v>15000</v>
      </c>
      <c r="T20" s="20" t="s">
        <v>32</v>
      </c>
      <c r="U20" s="21" t="s">
        <v>33</v>
      </c>
    </row>
    <row r="21" spans="1:21" ht="15.75">
      <c r="A21" s="14">
        <v>8</v>
      </c>
      <c r="B21" s="15" t="s">
        <v>43</v>
      </c>
      <c r="C21" s="16" t="s">
        <v>29</v>
      </c>
      <c r="D21" s="14" t="s">
        <v>30</v>
      </c>
      <c r="E21" s="17" t="s">
        <v>31</v>
      </c>
      <c r="F21" s="18">
        <v>15000</v>
      </c>
      <c r="G21" s="18">
        <v>0</v>
      </c>
      <c r="H21" s="18">
        <v>0</v>
      </c>
      <c r="I21" s="18"/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9">
        <f t="shared" si="0"/>
        <v>0</v>
      </c>
      <c r="R21" s="18">
        <v>0</v>
      </c>
      <c r="S21" s="19">
        <f t="shared" si="1"/>
        <v>15000</v>
      </c>
      <c r="T21" s="20" t="s">
        <v>32</v>
      </c>
      <c r="U21" s="21" t="s">
        <v>33</v>
      </c>
    </row>
    <row r="22" spans="1:21" ht="15.75">
      <c r="A22" s="14">
        <v>9</v>
      </c>
      <c r="B22" s="15" t="s">
        <v>44</v>
      </c>
      <c r="C22" s="16" t="s">
        <v>29</v>
      </c>
      <c r="D22" s="14" t="s">
        <v>30</v>
      </c>
      <c r="E22" s="17" t="s">
        <v>31</v>
      </c>
      <c r="F22" s="18">
        <v>15000</v>
      </c>
      <c r="G22" s="18">
        <v>0</v>
      </c>
      <c r="H22" s="18">
        <v>0</v>
      </c>
      <c r="I22" s="18"/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9">
        <f t="shared" si="0"/>
        <v>0</v>
      </c>
      <c r="R22" s="18">
        <v>0</v>
      </c>
      <c r="S22" s="19">
        <f t="shared" si="1"/>
        <v>15000</v>
      </c>
      <c r="T22" s="20" t="s">
        <v>32</v>
      </c>
      <c r="U22" s="21" t="s">
        <v>33</v>
      </c>
    </row>
    <row r="23" spans="1:21" ht="15.75">
      <c r="A23" s="14">
        <v>10</v>
      </c>
      <c r="B23" s="15" t="s">
        <v>45</v>
      </c>
      <c r="C23" s="22" t="s">
        <v>40</v>
      </c>
      <c r="D23" s="14" t="s">
        <v>30</v>
      </c>
      <c r="E23" s="17" t="s">
        <v>31</v>
      </c>
      <c r="F23" s="18">
        <v>90000</v>
      </c>
      <c r="G23" s="18">
        <v>11082.87</v>
      </c>
      <c r="H23" s="19">
        <v>0</v>
      </c>
      <c r="I23" s="19"/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f t="shared" si="0"/>
        <v>11082.87</v>
      </c>
      <c r="R23" s="19">
        <v>0</v>
      </c>
      <c r="S23" s="19">
        <f t="shared" si="1"/>
        <v>78917.13</v>
      </c>
      <c r="T23" s="20" t="s">
        <v>46</v>
      </c>
      <c r="U23" s="23" t="s">
        <v>33</v>
      </c>
    </row>
    <row r="24" spans="1:21" ht="15.75">
      <c r="A24" s="14">
        <v>11</v>
      </c>
      <c r="B24" s="15" t="s">
        <v>47</v>
      </c>
      <c r="C24" s="25" t="s">
        <v>29</v>
      </c>
      <c r="D24" s="14" t="s">
        <v>30</v>
      </c>
      <c r="E24" s="17" t="s">
        <v>31</v>
      </c>
      <c r="F24" s="18">
        <v>15000</v>
      </c>
      <c r="G24" s="18">
        <v>0</v>
      </c>
      <c r="H24" s="19">
        <v>0</v>
      </c>
      <c r="I24" s="19"/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f t="shared" si="0"/>
        <v>0</v>
      </c>
      <c r="R24" s="19">
        <v>0</v>
      </c>
      <c r="S24" s="19">
        <f t="shared" si="1"/>
        <v>15000</v>
      </c>
      <c r="T24" s="20" t="s">
        <v>32</v>
      </c>
      <c r="U24" s="23" t="s">
        <v>33</v>
      </c>
    </row>
    <row r="25" spans="1:21" ht="15.75">
      <c r="A25" s="14">
        <v>12</v>
      </c>
      <c r="B25" s="15" t="s">
        <v>48</v>
      </c>
      <c r="C25" s="16" t="s">
        <v>40</v>
      </c>
      <c r="D25" s="14" t="s">
        <v>30</v>
      </c>
      <c r="E25" s="17" t="s">
        <v>31</v>
      </c>
      <c r="F25" s="18">
        <v>15000</v>
      </c>
      <c r="G25" s="18">
        <v>0</v>
      </c>
      <c r="H25" s="18">
        <v>0</v>
      </c>
      <c r="I25" s="18"/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9">
        <f t="shared" si="0"/>
        <v>0</v>
      </c>
      <c r="R25" s="18">
        <v>0</v>
      </c>
      <c r="S25" s="19">
        <f t="shared" si="1"/>
        <v>15000</v>
      </c>
      <c r="T25" s="20" t="s">
        <v>32</v>
      </c>
      <c r="U25" s="21" t="s">
        <v>33</v>
      </c>
    </row>
    <row r="26" spans="1:21" ht="15.75">
      <c r="A26" s="14">
        <v>13</v>
      </c>
      <c r="B26" s="15" t="s">
        <v>49</v>
      </c>
      <c r="C26" s="16" t="s">
        <v>29</v>
      </c>
      <c r="D26" s="14" t="s">
        <v>30</v>
      </c>
      <c r="E26" s="17" t="s">
        <v>31</v>
      </c>
      <c r="F26" s="18">
        <v>15000</v>
      </c>
      <c r="G26" s="18">
        <v>0</v>
      </c>
      <c r="H26" s="18">
        <v>0</v>
      </c>
      <c r="I26" s="18"/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9">
        <f t="shared" si="0"/>
        <v>0</v>
      </c>
      <c r="R26" s="18">
        <v>0</v>
      </c>
      <c r="S26" s="19">
        <f t="shared" si="1"/>
        <v>15000</v>
      </c>
      <c r="T26" s="20" t="s">
        <v>32</v>
      </c>
      <c r="U26" s="21" t="s">
        <v>33</v>
      </c>
    </row>
    <row r="27" spans="1:21" ht="15.75">
      <c r="A27" s="14">
        <v>14</v>
      </c>
      <c r="B27" s="15" t="s">
        <v>50</v>
      </c>
      <c r="C27" s="16" t="s">
        <v>40</v>
      </c>
      <c r="D27" s="14" t="s">
        <v>30</v>
      </c>
      <c r="E27" s="17" t="s">
        <v>31</v>
      </c>
      <c r="F27" s="18">
        <v>15000</v>
      </c>
      <c r="G27" s="18">
        <v>0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9">
        <f t="shared" si="0"/>
        <v>0</v>
      </c>
      <c r="R27" s="18">
        <v>0</v>
      </c>
      <c r="S27" s="19">
        <f t="shared" si="1"/>
        <v>15000</v>
      </c>
      <c r="T27" s="20" t="s">
        <v>32</v>
      </c>
      <c r="U27" s="21" t="s">
        <v>33</v>
      </c>
    </row>
    <row r="28" spans="1:21" ht="15.75">
      <c r="A28" s="14">
        <v>15</v>
      </c>
      <c r="B28" s="15" t="s">
        <v>51</v>
      </c>
      <c r="C28" s="25" t="s">
        <v>29</v>
      </c>
      <c r="D28" s="14" t="s">
        <v>30</v>
      </c>
      <c r="E28" s="17" t="s">
        <v>31</v>
      </c>
      <c r="F28" s="18">
        <v>25000</v>
      </c>
      <c r="G28" s="18">
        <v>0</v>
      </c>
      <c r="H28" s="19">
        <v>0</v>
      </c>
      <c r="I28" s="19"/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f t="shared" si="0"/>
        <v>0</v>
      </c>
      <c r="R28" s="19">
        <v>0</v>
      </c>
      <c r="S28" s="19">
        <f t="shared" si="1"/>
        <v>25000</v>
      </c>
      <c r="T28" s="20" t="s">
        <v>46</v>
      </c>
      <c r="U28" s="21" t="s">
        <v>33</v>
      </c>
    </row>
    <row r="29" spans="1:21" ht="15.75">
      <c r="A29" s="14">
        <v>16</v>
      </c>
      <c r="B29" s="15" t="s">
        <v>52</v>
      </c>
      <c r="C29" s="16" t="s">
        <v>29</v>
      </c>
      <c r="D29" s="14" t="s">
        <v>30</v>
      </c>
      <c r="E29" s="17" t="s">
        <v>31</v>
      </c>
      <c r="F29" s="18">
        <v>15000</v>
      </c>
      <c r="G29" s="18">
        <v>0</v>
      </c>
      <c r="H29" s="18">
        <v>0</v>
      </c>
      <c r="I29" s="18"/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9">
        <f t="shared" si="0"/>
        <v>0</v>
      </c>
      <c r="R29" s="18">
        <v>0</v>
      </c>
      <c r="S29" s="19">
        <f t="shared" si="1"/>
        <v>15000</v>
      </c>
      <c r="T29" s="20" t="s">
        <v>32</v>
      </c>
      <c r="U29" s="21" t="s">
        <v>33</v>
      </c>
    </row>
    <row r="30" spans="1:21" ht="15.75">
      <c r="A30" s="14">
        <v>17</v>
      </c>
      <c r="B30" s="15" t="s">
        <v>53</v>
      </c>
      <c r="C30" s="16" t="s">
        <v>29</v>
      </c>
      <c r="D30" s="14" t="s">
        <v>30</v>
      </c>
      <c r="E30" s="17" t="s">
        <v>31</v>
      </c>
      <c r="F30" s="18">
        <v>15000</v>
      </c>
      <c r="G30" s="18">
        <v>0</v>
      </c>
      <c r="H30" s="18">
        <v>0</v>
      </c>
      <c r="I30" s="18"/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9">
        <f t="shared" si="0"/>
        <v>0</v>
      </c>
      <c r="R30" s="18">
        <v>0</v>
      </c>
      <c r="S30" s="19">
        <f t="shared" si="1"/>
        <v>15000</v>
      </c>
      <c r="T30" s="20" t="s">
        <v>32</v>
      </c>
      <c r="U30" s="21" t="s">
        <v>33</v>
      </c>
    </row>
    <row r="31" spans="1:21" ht="15.75">
      <c r="A31" s="14">
        <v>18</v>
      </c>
      <c r="B31" s="15" t="s">
        <v>54</v>
      </c>
      <c r="C31" s="22" t="s">
        <v>55</v>
      </c>
      <c r="D31" s="14" t="s">
        <v>30</v>
      </c>
      <c r="E31" s="17" t="s">
        <v>31</v>
      </c>
      <c r="F31" s="18">
        <v>90000</v>
      </c>
      <c r="G31" s="18">
        <v>11082.87</v>
      </c>
      <c r="H31" s="19">
        <v>0</v>
      </c>
      <c r="I31" s="19"/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f t="shared" si="0"/>
        <v>11082.87</v>
      </c>
      <c r="R31" s="19">
        <v>0</v>
      </c>
      <c r="S31" s="19">
        <f t="shared" si="1"/>
        <v>78917.13</v>
      </c>
      <c r="T31" s="20" t="s">
        <v>46</v>
      </c>
      <c r="U31" s="23" t="s">
        <v>33</v>
      </c>
    </row>
    <row r="32" spans="1:21" ht="15.75">
      <c r="A32" s="14">
        <v>19</v>
      </c>
      <c r="B32" s="15" t="s">
        <v>56</v>
      </c>
      <c r="C32" s="25" t="s">
        <v>57</v>
      </c>
      <c r="D32" s="14" t="s">
        <v>30</v>
      </c>
      <c r="E32" s="17" t="s">
        <v>31</v>
      </c>
      <c r="F32" s="18">
        <v>20000</v>
      </c>
      <c r="G32" s="18">
        <v>0</v>
      </c>
      <c r="H32" s="19">
        <v>0</v>
      </c>
      <c r="I32" s="19"/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f t="shared" si="0"/>
        <v>0</v>
      </c>
      <c r="R32" s="19">
        <v>0</v>
      </c>
      <c r="S32" s="19">
        <f t="shared" si="1"/>
        <v>20000</v>
      </c>
      <c r="T32" s="20" t="s">
        <v>46</v>
      </c>
      <c r="U32" s="21" t="s">
        <v>33</v>
      </c>
    </row>
    <row r="33" spans="1:21" ht="15.75">
      <c r="A33" s="14">
        <v>20</v>
      </c>
      <c r="B33" s="26" t="s">
        <v>58</v>
      </c>
      <c r="C33" s="24" t="s">
        <v>37</v>
      </c>
      <c r="D33" s="14" t="s">
        <v>30</v>
      </c>
      <c r="E33" s="17" t="s">
        <v>31</v>
      </c>
      <c r="F33" s="18">
        <v>5333.33</v>
      </c>
      <c r="G33" s="18">
        <v>0</v>
      </c>
      <c r="H33" s="19">
        <v>0</v>
      </c>
      <c r="I33" s="19"/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f t="shared" si="0"/>
        <v>0</v>
      </c>
      <c r="R33" s="19">
        <v>0</v>
      </c>
      <c r="S33" s="19">
        <f t="shared" si="1"/>
        <v>5333.33</v>
      </c>
      <c r="T33" s="20" t="s">
        <v>32</v>
      </c>
      <c r="U33" s="21" t="s">
        <v>33</v>
      </c>
    </row>
    <row r="34" spans="1:21" ht="15.75">
      <c r="A34" s="14">
        <v>21</v>
      </c>
      <c r="B34" s="26" t="s">
        <v>59</v>
      </c>
      <c r="C34" s="24" t="s">
        <v>35</v>
      </c>
      <c r="D34" s="14" t="s">
        <v>30</v>
      </c>
      <c r="E34" s="17" t="s">
        <v>31</v>
      </c>
      <c r="F34" s="18">
        <v>40000</v>
      </c>
      <c r="G34" s="18">
        <v>797.25</v>
      </c>
      <c r="H34" s="19">
        <v>0</v>
      </c>
      <c r="I34" s="19"/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f t="shared" si="0"/>
        <v>797.25</v>
      </c>
      <c r="R34" s="19">
        <v>0</v>
      </c>
      <c r="S34" s="19">
        <f t="shared" si="1"/>
        <v>39202.75</v>
      </c>
      <c r="T34" s="20" t="s">
        <v>32</v>
      </c>
      <c r="U34" s="21" t="s">
        <v>33</v>
      </c>
    </row>
    <row r="35" spans="1:21" ht="15.75">
      <c r="A35" s="14">
        <v>22</v>
      </c>
      <c r="B35" s="26" t="s">
        <v>60</v>
      </c>
      <c r="C35" s="27" t="s">
        <v>57</v>
      </c>
      <c r="D35" s="14" t="s">
        <v>61</v>
      </c>
      <c r="E35" s="17" t="s">
        <v>31</v>
      </c>
      <c r="F35" s="18">
        <v>15000</v>
      </c>
      <c r="G35" s="18">
        <v>0</v>
      </c>
      <c r="H35" s="19">
        <v>0</v>
      </c>
      <c r="I35" s="19"/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f t="shared" si="0"/>
        <v>0</v>
      </c>
      <c r="R35" s="19">
        <v>0</v>
      </c>
      <c r="S35" s="19">
        <f t="shared" si="1"/>
        <v>15000</v>
      </c>
      <c r="T35" s="20" t="s">
        <v>32</v>
      </c>
      <c r="U35" s="21" t="s">
        <v>33</v>
      </c>
    </row>
    <row r="36" spans="1:21" ht="15.75">
      <c r="A36" s="14">
        <v>23</v>
      </c>
      <c r="B36" s="26" t="s">
        <v>62</v>
      </c>
      <c r="C36" s="27" t="s">
        <v>57</v>
      </c>
      <c r="D36" s="14" t="s">
        <v>61</v>
      </c>
      <c r="E36" s="17" t="s">
        <v>31</v>
      </c>
      <c r="F36" s="18">
        <v>10000</v>
      </c>
      <c r="G36" s="18">
        <v>0</v>
      </c>
      <c r="H36" s="19">
        <v>0</v>
      </c>
      <c r="I36" s="19"/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f t="shared" si="0"/>
        <v>0</v>
      </c>
      <c r="R36" s="19">
        <v>0</v>
      </c>
      <c r="S36" s="19">
        <f t="shared" si="1"/>
        <v>10000</v>
      </c>
      <c r="T36" s="20" t="s">
        <v>32</v>
      </c>
      <c r="U36" s="21" t="s">
        <v>33</v>
      </c>
    </row>
    <row r="37" spans="1:21" ht="15.75">
      <c r="A37" s="14">
        <v>24</v>
      </c>
      <c r="B37" s="26" t="s">
        <v>63</v>
      </c>
      <c r="C37" s="28" t="s">
        <v>29</v>
      </c>
      <c r="D37" s="14" t="s">
        <v>30</v>
      </c>
      <c r="E37" s="17" t="s">
        <v>31</v>
      </c>
      <c r="F37" s="18">
        <v>15000</v>
      </c>
      <c r="G37" s="18">
        <v>0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9">
        <f t="shared" si="0"/>
        <v>0</v>
      </c>
      <c r="R37" s="18">
        <v>0</v>
      </c>
      <c r="S37" s="19">
        <f t="shared" si="1"/>
        <v>15000</v>
      </c>
      <c r="T37" s="20" t="s">
        <v>32</v>
      </c>
      <c r="U37" s="21" t="s">
        <v>33</v>
      </c>
    </row>
    <row r="38" spans="1:21" ht="15.75">
      <c r="A38" s="14">
        <v>25</v>
      </c>
      <c r="B38" s="26" t="s">
        <v>64</v>
      </c>
      <c r="C38" s="28" t="s">
        <v>29</v>
      </c>
      <c r="D38" s="14" t="s">
        <v>30</v>
      </c>
      <c r="E38" s="17" t="s">
        <v>31</v>
      </c>
      <c r="F38" s="18">
        <v>15000</v>
      </c>
      <c r="G38" s="18">
        <v>0</v>
      </c>
      <c r="H38" s="29">
        <v>0</v>
      </c>
      <c r="I38" s="29"/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19">
        <f t="shared" si="0"/>
        <v>0</v>
      </c>
      <c r="R38" s="29">
        <v>0</v>
      </c>
      <c r="S38" s="19">
        <f t="shared" si="1"/>
        <v>15000</v>
      </c>
      <c r="T38" s="30" t="s">
        <v>32</v>
      </c>
      <c r="U38" s="21" t="s">
        <v>33</v>
      </c>
    </row>
    <row r="39" spans="1:21" ht="15.75">
      <c r="A39" s="31"/>
      <c r="B39" s="32"/>
      <c r="C39" s="33"/>
      <c r="D39" s="31"/>
      <c r="E39" s="34"/>
      <c r="F39" s="35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7"/>
      <c r="U39" s="38"/>
    </row>
    <row r="40" spans="1:21" ht="16.5" thickBot="1">
      <c r="A40" s="31"/>
      <c r="B40" s="39"/>
      <c r="C40" s="39"/>
      <c r="D40" s="39"/>
      <c r="E40" s="39"/>
      <c r="F40" s="40">
        <f>SUM(F14:F39)</f>
        <v>675333.33</v>
      </c>
      <c r="G40" s="41">
        <f t="shared" ref="G40:S40" si="2">SUM(G14:G38)</f>
        <v>41593.11</v>
      </c>
      <c r="H40" s="42">
        <f t="shared" si="2"/>
        <v>0</v>
      </c>
      <c r="I40" s="42">
        <f t="shared" si="2"/>
        <v>2500</v>
      </c>
      <c r="J40" s="42">
        <f t="shared" si="2"/>
        <v>0</v>
      </c>
      <c r="K40" s="42">
        <f t="shared" si="2"/>
        <v>0</v>
      </c>
      <c r="L40" s="42">
        <f t="shared" si="2"/>
        <v>0</v>
      </c>
      <c r="M40" s="42">
        <f t="shared" si="2"/>
        <v>0</v>
      </c>
      <c r="N40" s="42">
        <f t="shared" si="2"/>
        <v>0</v>
      </c>
      <c r="O40" s="42">
        <f t="shared" si="2"/>
        <v>0</v>
      </c>
      <c r="P40" s="42">
        <f t="shared" si="2"/>
        <v>0</v>
      </c>
      <c r="Q40" s="42">
        <f t="shared" si="2"/>
        <v>44093.11</v>
      </c>
      <c r="R40" s="42">
        <f t="shared" si="2"/>
        <v>0</v>
      </c>
      <c r="S40" s="42">
        <f t="shared" si="2"/>
        <v>631240.22</v>
      </c>
      <c r="T40" s="43"/>
      <c r="U40" s="39"/>
    </row>
    <row r="41" spans="1:21" ht="18" thickTop="1">
      <c r="A41" s="31"/>
      <c r="B41" s="44" t="s">
        <v>65</v>
      </c>
      <c r="C41" s="1"/>
      <c r="D41" s="1"/>
      <c r="E41" s="1"/>
      <c r="F41" s="1"/>
      <c r="G41" s="45"/>
      <c r="H41" s="46"/>
      <c r="I41" s="46"/>
      <c r="J41" s="46"/>
      <c r="K41" s="46"/>
      <c r="L41" s="47"/>
      <c r="M41" s="46"/>
      <c r="N41" s="46"/>
      <c r="O41" s="46"/>
      <c r="P41" s="46"/>
      <c r="Q41" s="46"/>
      <c r="R41" s="46"/>
      <c r="S41" s="46"/>
      <c r="T41" s="45"/>
      <c r="U41" s="1"/>
    </row>
    <row r="42" spans="1:21" ht="17.25">
      <c r="A42" s="1"/>
      <c r="B42" s="1"/>
      <c r="C42" s="1"/>
      <c r="D42" s="1"/>
      <c r="E42" s="1"/>
      <c r="F42" s="1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1"/>
    </row>
    <row r="43" spans="1:21">
      <c r="A43" s="1"/>
      <c r="B43" s="1"/>
      <c r="C43" s="1"/>
      <c r="D43" s="1"/>
      <c r="E43" s="1"/>
      <c r="F43" s="1"/>
      <c r="G43" s="1"/>
      <c r="H43" s="48"/>
      <c r="I43" s="48"/>
      <c r="J43" s="58"/>
      <c r="K43" s="59"/>
      <c r="L43" s="49"/>
      <c r="M43" s="49"/>
      <c r="N43" s="49"/>
      <c r="O43" s="58"/>
      <c r="P43" s="59"/>
      <c r="Q43" s="50"/>
      <c r="R43" s="49"/>
      <c r="S43" s="49"/>
      <c r="T43" s="58"/>
      <c r="U43" s="59"/>
    </row>
    <row r="44" spans="1:21" ht="16.5">
      <c r="A44" s="51" t="s">
        <v>66</v>
      </c>
      <c r="B44" s="1"/>
      <c r="C44" s="52"/>
      <c r="D44" s="1"/>
      <c r="E44" s="53"/>
      <c r="F44" s="52"/>
      <c r="G44" s="52"/>
      <c r="H44" s="48"/>
      <c r="I44" s="48"/>
      <c r="J44" s="60"/>
      <c r="K44" s="59"/>
      <c r="L44" s="49"/>
      <c r="M44" s="49"/>
      <c r="N44" s="49"/>
      <c r="O44" s="60"/>
      <c r="P44" s="59"/>
      <c r="Q44" s="50"/>
      <c r="R44" s="49"/>
      <c r="S44" s="49"/>
      <c r="T44" s="60"/>
      <c r="U44" s="59"/>
    </row>
    <row r="45" spans="1:21" ht="16.5">
      <c r="A45" s="2" t="s">
        <v>67</v>
      </c>
      <c r="B45" s="1"/>
      <c r="C45" s="52"/>
      <c r="D45" s="1"/>
      <c r="E45" s="53"/>
      <c r="F45" s="52"/>
      <c r="G45" s="52"/>
      <c r="H45" s="48"/>
      <c r="I45" s="48"/>
      <c r="J45" s="49"/>
      <c r="K45" s="49"/>
      <c r="L45" s="49"/>
      <c r="M45" s="49"/>
      <c r="N45" s="49"/>
      <c r="O45" s="49"/>
      <c r="P45" s="49"/>
      <c r="Q45" s="50"/>
      <c r="R45" s="49"/>
      <c r="S45" s="49"/>
      <c r="T45" s="49"/>
      <c r="U45" s="49"/>
    </row>
    <row r="46" spans="1:21" ht="16.5">
      <c r="A46" s="2" t="s">
        <v>68</v>
      </c>
      <c r="B46" s="1"/>
      <c r="C46" s="52"/>
      <c r="D46" s="1"/>
      <c r="E46" s="53"/>
      <c r="F46" s="52"/>
      <c r="G46" s="52"/>
      <c r="H46" s="48"/>
      <c r="I46" s="48"/>
      <c r="J46" s="54"/>
      <c r="K46" s="54"/>
      <c r="L46" s="54"/>
      <c r="M46" s="48"/>
      <c r="N46" s="54"/>
      <c r="O46" s="54"/>
      <c r="P46" s="48"/>
      <c r="Q46" s="54"/>
      <c r="R46" s="54"/>
      <c r="S46" s="54"/>
      <c r="T46" s="54"/>
      <c r="U46" s="50"/>
    </row>
    <row r="47" spans="1:21" ht="16.5">
      <c r="A47" s="2" t="s">
        <v>69</v>
      </c>
      <c r="B47" s="1"/>
      <c r="C47" s="52"/>
      <c r="D47" s="1"/>
      <c r="E47" s="53"/>
      <c r="F47" s="52"/>
      <c r="G47" s="52"/>
      <c r="H47" s="55"/>
      <c r="I47" s="55"/>
      <c r="J47" s="55"/>
      <c r="K47" s="52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6.5">
      <c r="A48" s="2" t="s">
        <v>70</v>
      </c>
      <c r="B48" s="1"/>
      <c r="C48" s="52"/>
      <c r="D48" s="1"/>
      <c r="E48" s="53"/>
      <c r="F48" s="52"/>
      <c r="G48" s="52"/>
      <c r="H48" s="55"/>
      <c r="I48" s="55"/>
      <c r="J48" s="55"/>
      <c r="K48" s="52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7.25">
      <c r="A49" s="52"/>
      <c r="B49" s="52"/>
      <c r="C49" s="1"/>
      <c r="D49" s="56"/>
      <c r="E49" s="5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5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5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5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</sheetData>
  <sheetProtection algorithmName="SHA-512" hashValue="t0wfBvO+BgEJncmOWd3aaz+FvZWNUCaUwBvvmHroEnRfYv3i/OWBx6WcQDaX+KVN84EPNUxgh/OAcZGst9rbtQ==" saltValue="i0DtLXez0WCENQMl8nTp8w==" spinCount="100000" sheet="1" objects="1" scenarios="1"/>
  <mergeCells count="13">
    <mergeCell ref="Q11:U12"/>
    <mergeCell ref="M12:N12"/>
    <mergeCell ref="F8:L8"/>
    <mergeCell ref="G11:G13"/>
    <mergeCell ref="J11:K12"/>
    <mergeCell ref="L11:L12"/>
    <mergeCell ref="M11:O11"/>
    <mergeCell ref="J43:K43"/>
    <mergeCell ref="O43:P43"/>
    <mergeCell ref="T43:U43"/>
    <mergeCell ref="J44:K44"/>
    <mergeCell ref="O44:P44"/>
    <mergeCell ref="T44:U44"/>
  </mergeCells>
  <conditionalFormatting sqref="F39">
    <cfRule type="notContainsBlanks" dxfId="0" priority="1">
      <formula>LEN(TRIM(F39))&gt;0</formula>
    </cfRule>
  </conditionalFormatting>
  <pageMargins left="0.70866141732283472" right="0.70866141732283472" top="0.74803149606299213" bottom="0.74803149606299213" header="0.31496062992125984" footer="0.31496062992125984"/>
  <pageSetup scale="3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NOMINA04</cp:lastModifiedBy>
  <cp:lastPrinted>2026-02-19T18:05:34Z</cp:lastPrinted>
  <dcterms:created xsi:type="dcterms:W3CDTF">2026-02-16T16:50:42Z</dcterms:created>
  <dcterms:modified xsi:type="dcterms:W3CDTF">2026-02-19T18:06:06Z</dcterms:modified>
</cp:coreProperties>
</file>