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180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1" l="1"/>
  <c r="G43" i="1"/>
  <c r="G38" i="1"/>
  <c r="G28" i="1"/>
  <c r="G27" i="1" s="1"/>
  <c r="G29" i="1" s="1"/>
  <c r="G22" i="1" l="1"/>
  <c r="G24" i="1" s="1"/>
  <c r="G31" i="1" s="1"/>
  <c r="G45" i="1"/>
</calcChain>
</file>

<file path=xl/sharedStrings.xml><?xml version="1.0" encoding="utf-8"?>
<sst xmlns="http://schemas.openxmlformats.org/spreadsheetml/2006/main" count="32" uniqueCount="32">
  <si>
    <t>BALANCE GENERAL</t>
  </si>
  <si>
    <t xml:space="preserve"> </t>
  </si>
  <si>
    <t>ACTIVOS</t>
  </si>
  <si>
    <t xml:space="preserve">ACTIVOS CORRIENTES </t>
  </si>
  <si>
    <t xml:space="preserve">APROPIACION NO PROGRAMADA </t>
  </si>
  <si>
    <t>COMPRAS NO REGISTRADAS EN EL SIGEF</t>
  </si>
  <si>
    <t>TOTAL DE ACTIVOS CORRIENTES</t>
  </si>
  <si>
    <t>ACTIVOS NO CORRIENTES</t>
  </si>
  <si>
    <t>BIENES DE USO (ACTIVOS NO FINANCIEROS)</t>
  </si>
  <si>
    <t>BIENES INTANGIBLES</t>
  </si>
  <si>
    <t xml:space="preserve">TOTAL DE ACTIVOS NO CORRIENTES </t>
  </si>
  <si>
    <t xml:space="preserve">TOTAL DE ACTIVOS </t>
  </si>
  <si>
    <t>PASIVOS</t>
  </si>
  <si>
    <t>PASIVOS CORRIENTES</t>
  </si>
  <si>
    <t xml:space="preserve">TOTAL PASIVOS CORRIENTES </t>
  </si>
  <si>
    <t>PASIVOS NO CORRIENTES</t>
  </si>
  <si>
    <t>TOTAL PASIVOS NO CORRIENTES</t>
  </si>
  <si>
    <t>TOTAL PASIVOS</t>
  </si>
  <si>
    <t>TOTAL PATRIMONIO NETO</t>
  </si>
  <si>
    <t>PRESUPUESTO INICIAL</t>
  </si>
  <si>
    <t xml:space="preserve">MODIFICACION PRESUPUESTARIA </t>
  </si>
  <si>
    <t>PRESUPUESTO VIGENTE</t>
  </si>
  <si>
    <t>RESULTADO NETO DEL EJERCICIO</t>
  </si>
  <si>
    <t>TOTAL PASIVOS Y PATRIMONIOS</t>
  </si>
  <si>
    <t>PREPARADO POR:</t>
  </si>
  <si>
    <t>REVISADO POR:</t>
  </si>
  <si>
    <t xml:space="preserve">      Lic. YOMERY DOMINGUEZ LAHOZ</t>
  </si>
  <si>
    <t>Lic.BRANLIS ROBERTO QUEZADA LEBRON</t>
  </si>
  <si>
    <t>Enc. De La Div. De contabilidad</t>
  </si>
  <si>
    <t>Encargado Financiero Interino</t>
  </si>
  <si>
    <t>Al 30 de Junio del 2026</t>
  </si>
  <si>
    <r>
      <rPr>
        <b/>
        <sz val="12"/>
        <color theme="1"/>
        <rFont val="Calibri"/>
        <family val="2"/>
        <scheme val="minor"/>
      </rPr>
      <t>DIRECCION GENERAL DE EMBELLECIMIENTO DE CARRETERAS Y AVENIDAS</t>
    </r>
    <r>
      <rPr>
        <sz val="11"/>
        <color theme="1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</si>
</sst>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D$&quot;#,##0.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9"/>
      <name val="Century Gothic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64" fontId="2" fillId="0" borderId="0" xfId="0" applyNumberFormat="1" applyFont="1"/>
    <xf numFmtId="164" fontId="3" fillId="0" borderId="0" xfId="0" applyNumberFormat="1" applyFont="1"/>
    <xf numFmtId="4" fontId="4" fillId="0" borderId="0" xfId="0" applyNumberFormat="1" applyFont="1"/>
    <xf numFmtId="164" fontId="0" fillId="0" borderId="0" xfId="0" applyNumberFormat="1"/>
    <xf numFmtId="164" fontId="2" fillId="0" borderId="0" xfId="0" applyNumberFormat="1" applyFont="1" applyBorder="1"/>
    <xf numFmtId="164" fontId="3" fillId="0" borderId="0" xfId="0" applyNumberFormat="1" applyFont="1" applyBorder="1"/>
    <xf numFmtId="164" fontId="5" fillId="0" borderId="1" xfId="0" applyNumberFormat="1" applyFont="1" applyBorder="1"/>
    <xf numFmtId="164" fontId="5" fillId="0" borderId="2" xfId="0" applyNumberFormat="1" applyFont="1" applyBorder="1"/>
    <xf numFmtId="164" fontId="5" fillId="0" borderId="0" xfId="0" applyNumberFormat="1" applyFont="1" applyBorder="1"/>
    <xf numFmtId="0" fontId="0" fillId="0" borderId="0" xfId="0" applyFont="1"/>
    <xf numFmtId="164" fontId="5" fillId="0" borderId="0" xfId="0" applyNumberFormat="1" applyFont="1"/>
    <xf numFmtId="0" fontId="7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266701</xdr:colOff>
      <xdr:row>8</xdr:row>
      <xdr:rowOff>9526</xdr:rowOff>
    </xdr:from>
    <xdr:ext cx="1524000" cy="805296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1" y="1533526"/>
          <a:ext cx="1524000" cy="8052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bertoFortuna/Desktop/ARCHIVO%202022/INGRESO%20Y%20EGRES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5742">
          <cell r="R5742">
            <v>1234343.05</v>
          </cell>
        </row>
        <row r="6295">
          <cell r="K6295">
            <v>2014906.29</v>
          </cell>
        </row>
        <row r="6304">
          <cell r="L6304">
            <v>83050</v>
          </cell>
        </row>
        <row r="6349">
          <cell r="L6349">
            <v>224969390.67999998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G52"/>
  <sheetViews>
    <sheetView tabSelected="1" topLeftCell="A7" workbookViewId="0">
      <selection activeCell="F18" sqref="F18"/>
    </sheetView>
  </sheetViews>
  <sheetFormatPr baseColWidth="10" defaultColWidth="9.140625" defaultRowHeight="15" x14ac:dyDescent="0.25"/>
  <cols>
    <col min="7" max="7" width="17.5703125" customWidth="1"/>
  </cols>
  <sheetData>
    <row r="13" spans="1:7" ht="15.75" x14ac:dyDescent="0.25">
      <c r="D13" t="s">
        <v>31</v>
      </c>
    </row>
    <row r="15" spans="1:7" x14ac:dyDescent="0.25">
      <c r="A15" s="17" t="s">
        <v>0</v>
      </c>
      <c r="B15" s="17"/>
      <c r="C15" s="17"/>
      <c r="D15" s="17"/>
      <c r="E15" s="17"/>
      <c r="F15" s="17"/>
      <c r="G15" s="17"/>
    </row>
    <row r="16" spans="1:7" x14ac:dyDescent="0.25">
      <c r="A16" s="17" t="s">
        <v>30</v>
      </c>
      <c r="B16" s="17"/>
      <c r="C16" s="17"/>
      <c r="D16" s="17"/>
      <c r="E16" s="17"/>
      <c r="F16" s="17"/>
      <c r="G16" s="17"/>
    </row>
    <row r="17" spans="1:7" x14ac:dyDescent="0.25">
      <c r="A17" s="17" t="s">
        <v>1</v>
      </c>
      <c r="B17" s="17"/>
      <c r="C17" s="17"/>
      <c r="D17" s="17"/>
      <c r="E17" s="17"/>
      <c r="F17" s="17"/>
      <c r="G17" s="17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2" t="s">
        <v>2</v>
      </c>
    </row>
    <row r="21" spans="1:7" x14ac:dyDescent="0.25">
      <c r="A21" s="2" t="s">
        <v>3</v>
      </c>
      <c r="G21" s="3"/>
    </row>
    <row r="22" spans="1:7" x14ac:dyDescent="0.25">
      <c r="A22" t="s">
        <v>4</v>
      </c>
      <c r="G22" s="3">
        <f>+G43-G44-G28-G27</f>
        <v>206304528.03000003</v>
      </c>
    </row>
    <row r="23" spans="1:7" x14ac:dyDescent="0.25">
      <c r="A23" t="s">
        <v>5</v>
      </c>
      <c r="G23" s="4">
        <v>0</v>
      </c>
    </row>
    <row r="24" spans="1:7" x14ac:dyDescent="0.25">
      <c r="A24" s="2" t="s">
        <v>6</v>
      </c>
      <c r="G24" s="5">
        <f>+G22-G23</f>
        <v>206304528.03000003</v>
      </c>
    </row>
    <row r="25" spans="1:7" x14ac:dyDescent="0.25">
      <c r="G25" s="6"/>
    </row>
    <row r="26" spans="1:7" x14ac:dyDescent="0.25">
      <c r="A26" s="2" t="s">
        <v>7</v>
      </c>
      <c r="G26" s="6"/>
    </row>
    <row r="27" spans="1:7" x14ac:dyDescent="0.25">
      <c r="A27" t="s">
        <v>8</v>
      </c>
      <c r="G27" s="7">
        <f>+[1]Hoja1!$K$6295-G28</f>
        <v>1931856.29</v>
      </c>
    </row>
    <row r="28" spans="1:7" x14ac:dyDescent="0.25">
      <c r="A28" t="s">
        <v>9</v>
      </c>
      <c r="G28" s="8">
        <f>+[1]Hoja1!$L$6304</f>
        <v>83050</v>
      </c>
    </row>
    <row r="29" spans="1:7" x14ac:dyDescent="0.25">
      <c r="A29" s="2" t="s">
        <v>10</v>
      </c>
      <c r="G29" s="9">
        <f>+G27+G28</f>
        <v>2014906.29</v>
      </c>
    </row>
    <row r="30" spans="1:7" x14ac:dyDescent="0.25">
      <c r="G30" s="6"/>
    </row>
    <row r="31" spans="1:7" ht="15.75" thickBot="1" x14ac:dyDescent="0.3">
      <c r="A31" s="2" t="s">
        <v>11</v>
      </c>
      <c r="G31" s="10">
        <f>+G29+G24</f>
        <v>208319434.32000002</v>
      </c>
    </row>
    <row r="32" spans="1:7" ht="15.75" thickTop="1" x14ac:dyDescent="0.25">
      <c r="A32" s="2"/>
      <c r="G32" s="11"/>
    </row>
    <row r="33" spans="1:7" x14ac:dyDescent="0.25">
      <c r="A33" s="2" t="s">
        <v>12</v>
      </c>
      <c r="G33" s="6">
        <v>0</v>
      </c>
    </row>
    <row r="34" spans="1:7" x14ac:dyDescent="0.25">
      <c r="A34" s="12" t="s">
        <v>13</v>
      </c>
      <c r="G34" s="4">
        <v>0</v>
      </c>
    </row>
    <row r="35" spans="1:7" x14ac:dyDescent="0.25">
      <c r="A35" s="2" t="s">
        <v>14</v>
      </c>
      <c r="B35" s="12"/>
      <c r="C35" s="12"/>
      <c r="D35" s="12"/>
      <c r="E35" s="12"/>
      <c r="F35" s="12"/>
      <c r="G35" s="13">
        <v>0</v>
      </c>
    </row>
    <row r="36" spans="1:7" x14ac:dyDescent="0.25">
      <c r="A36" s="12" t="s">
        <v>15</v>
      </c>
      <c r="B36" s="12"/>
      <c r="C36" s="12"/>
      <c r="D36" s="12"/>
      <c r="E36" s="12"/>
      <c r="F36" s="12"/>
      <c r="G36" s="3">
        <v>0</v>
      </c>
    </row>
    <row r="37" spans="1:7" x14ac:dyDescent="0.25">
      <c r="A37" s="2" t="s">
        <v>16</v>
      </c>
      <c r="G37" s="4">
        <v>0</v>
      </c>
    </row>
    <row r="38" spans="1:7" ht="15.75" thickBot="1" x14ac:dyDescent="0.3">
      <c r="A38" s="2" t="s">
        <v>17</v>
      </c>
      <c r="G38" s="10">
        <f>+G34-G37</f>
        <v>0</v>
      </c>
    </row>
    <row r="39" spans="1:7" ht="15.75" thickTop="1" x14ac:dyDescent="0.25">
      <c r="A39" s="2"/>
      <c r="G39" s="11"/>
    </row>
    <row r="40" spans="1:7" x14ac:dyDescent="0.25">
      <c r="A40" s="2" t="s">
        <v>18</v>
      </c>
      <c r="G40" s="13"/>
    </row>
    <row r="41" spans="1:7" x14ac:dyDescent="0.25">
      <c r="A41" s="12" t="s">
        <v>19</v>
      </c>
      <c r="G41" s="3">
        <v>404088825</v>
      </c>
    </row>
    <row r="42" spans="1:7" x14ac:dyDescent="0.25">
      <c r="A42" s="12" t="s">
        <v>20</v>
      </c>
      <c r="G42" s="8">
        <v>29200000</v>
      </c>
    </row>
    <row r="43" spans="1:7" x14ac:dyDescent="0.25">
      <c r="A43" s="12" t="s">
        <v>21</v>
      </c>
      <c r="G43" s="13">
        <f>+G41+G42</f>
        <v>433288825</v>
      </c>
    </row>
    <row r="44" spans="1:7" x14ac:dyDescent="0.25">
      <c r="A44" s="12" t="s">
        <v>22</v>
      </c>
      <c r="G44" s="4">
        <f>+[1]Hoja1!$L$6349</f>
        <v>224969390.67999998</v>
      </c>
    </row>
    <row r="45" spans="1:7" ht="15.75" thickBot="1" x14ac:dyDescent="0.3">
      <c r="A45" s="2" t="s">
        <v>23</v>
      </c>
      <c r="F45" s="6"/>
      <c r="G45" s="10">
        <f>+G43-G44</f>
        <v>208319434.32000002</v>
      </c>
    </row>
    <row r="46" spans="1:7" ht="15.75" thickTop="1" x14ac:dyDescent="0.25">
      <c r="F46" s="6"/>
    </row>
    <row r="47" spans="1:7" x14ac:dyDescent="0.25">
      <c r="B47" s="1"/>
      <c r="C47" s="1"/>
    </row>
    <row r="48" spans="1:7" x14ac:dyDescent="0.25">
      <c r="A48" s="17" t="s">
        <v>24</v>
      </c>
      <c r="B48" s="17"/>
      <c r="C48" s="17"/>
      <c r="D48" s="17"/>
      <c r="E48" s="17" t="s">
        <v>25</v>
      </c>
      <c r="F48" s="17"/>
      <c r="G48" s="17"/>
    </row>
    <row r="49" spans="1:7" x14ac:dyDescent="0.25">
      <c r="B49" s="15"/>
      <c r="C49" s="15"/>
      <c r="D49" s="14"/>
    </row>
    <row r="50" spans="1:7" x14ac:dyDescent="0.25">
      <c r="A50" s="19" t="s">
        <v>26</v>
      </c>
      <c r="B50" s="19"/>
      <c r="C50" s="19"/>
      <c r="D50" s="19"/>
      <c r="E50" s="20" t="s">
        <v>27</v>
      </c>
      <c r="F50" s="20"/>
      <c r="G50" s="20"/>
    </row>
    <row r="51" spans="1:7" x14ac:dyDescent="0.25">
      <c r="A51" s="17" t="s">
        <v>28</v>
      </c>
      <c r="B51" s="17"/>
      <c r="C51" s="17"/>
      <c r="D51" s="17"/>
      <c r="E51" s="18" t="s">
        <v>29</v>
      </c>
      <c r="F51" s="18"/>
      <c r="G51" s="18"/>
    </row>
    <row r="52" spans="1:7" x14ac:dyDescent="0.25">
      <c r="A52" s="1"/>
      <c r="B52" s="1"/>
      <c r="C52" s="1"/>
      <c r="D52" s="1"/>
      <c r="E52" s="16"/>
      <c r="F52" s="16"/>
      <c r="G52" s="16"/>
    </row>
  </sheetData>
  <mergeCells count="9">
    <mergeCell ref="A51:D51"/>
    <mergeCell ref="E51:G51"/>
    <mergeCell ref="A15:G15"/>
    <mergeCell ref="A16:G16"/>
    <mergeCell ref="A17:G17"/>
    <mergeCell ref="A48:D48"/>
    <mergeCell ref="E48:G48"/>
    <mergeCell ref="A50:D50"/>
    <mergeCell ref="E50:G50"/>
  </mergeCells>
  <pageMargins left="0.7" right="0.7" top="0.75" bottom="0.75" header="0.3" footer="0.3"/>
  <pageSetup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2026-07-07T19:11:12Z</dcterms:modified>
</cp:coreProperties>
</file>